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5250965e4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 register" sheetId="1" r:id="R5985c2b333fd46db"/>
    <x:sheet xmlns:r="http://schemas.openxmlformats.org/officeDocument/2006/relationships" name="Update log" sheetId="2" r:id="Rc8283fa80be048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₹&quot;#,##0;[Red](&quot;₹&quot;#,##0);&quot;₹&quot;0"/>
    <x:numFmt numFmtId="201" formatCode="@"/>
    <x:numFmt numFmtId="202" formatCode="0"/>
  </x:numFmts>
  <x:fonts count="7">
    <x:font>
      <x:sz val="11"/>
      <x:name val="Carlito"/>
    </x:font>
    <x:font>
      <x:sz val="10"/>
      <x:color rgb="FF202D3B"/>
      <x:name val="Arial"/>
    </x:font>
    <x:font>
      <x:b/>
      <x:sz val="15"/>
      <x:color rgb="FF263D56"/>
      <x:name val="Arial"/>
    </x:font>
    <x:font>
      <x:i/>
      <x:sz val="10"/>
      <x:color rgb="FF202D3B"/>
      <x:name val="Arial"/>
    </x:font>
    <x:font>
      <x:i/>
      <x:sz val="10"/>
      <x:color rgb="FF687787"/>
      <x:name val="Arial"/>
    </x:font>
    <x:font>
      <x:b/>
      <x:sz val="10"/>
      <x:color rgb="FFFFFFFF"/>
      <x:name val="Arial"/>
    </x:font>
    <x:font>
      <x:b/>
      <x:sz val="10"/>
      <x:color rgb="FF263D5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D56"/>
      </x:patternFill>
    </x:fill>
    <x:fill>
      <x:patternFill patternType="solid">
        <x:fgColor rgb="FFFFF0C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63D56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0" xfId="0" applyNumberFormat="1" applyFont="1" applyFill="1" applyBorder="1"/>
  </x:cellXfs>
  <x:cellStyles count="1">
    <x:cellStyle name="Normal" xfId="0"/>
  </x:cellStyles>
  <x:dxfs count="1">
    <x:dxf>
      <x:font>
        <x:color rgb="FFA3442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01b67bb0c4411" /><Relationship Type="http://schemas.openxmlformats.org/officeDocument/2006/relationships/theme" Target="/xl/theme/theme1.xml" Id="R4fe97639f1234fa3" /><Relationship Type="http://schemas.openxmlformats.org/officeDocument/2006/relationships/sharedStrings" Target="/xl/sharedStrings.xml" Id="R7d4f72ddaf3841cd" /><Relationship Type="http://schemas.openxmlformats.org/officeDocument/2006/relationships/worksheet" Target="/xl/worksheets/sheet1.xml" Id="R5985c2b333fd46db" /><Relationship Type="http://schemas.openxmlformats.org/officeDocument/2006/relationships/worksheet" Target="/xl/worksheets/sheet2.xml" Id="Rc8283fa80be04856" /></Relationships>
</file>

<file path=xl/tables/table1.xml><?xml version="1.0" encoding="utf-8"?>
<x:table xmlns:x="http://schemas.openxmlformats.org/spreadsheetml/2006/main" id="1" name="PaymentRegister" displayName="PaymentRegister" ref="A7:L163" headerRowCount="1" totalsRowCount="0" totalsRowShown="0">
  <x:tableColumns count="12">
    <x:tableColumn id="1" name="ID"/>
    <x:tableColumn id="2" name="Name"/>
    <x:tableColumn id="3" name="Required total"/>
    <x:tableColumn id="4" name="Installment 1"/>
    <x:tableColumn id="5" name="Receipt 1"/>
    <x:tableColumn id="6" name="Installment 2"/>
    <x:tableColumn id="7" name="Receipt 2"/>
    <x:tableColumn id="8" name="Installment 3"/>
    <x:tableColumn id="9" name="Receipt 3"/>
    <x:tableColumn id="10" name="Total paid"/>
    <x:tableColumn id="11" name="Balance"/>
    <x:tableColumn id="12" name="Payment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6f6133567a84c1b" /></Relationships>
</file>

<file path=xl/worksheets/sheet1.xml><?xml version="1.0" encoding="utf-8"?>
<x:worksheet xmlns:x="http://schemas.openxmlformats.org/spreadsheetml/2006/main">
  <x:sheetPr>
    <x:tabColor rgb="FF263D56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7" hidden="0" customWidth="1"/>
    <x:col min="2" max="2" width="30" hidden="0" customWidth="1"/>
    <x:col min="3" max="3" width="16" hidden="0" customWidth="1"/>
    <x:col min="4" max="4" width="16" hidden="0" customWidth="1"/>
    <x:col min="6" max="6" width="16" hidden="0" customWidth="1"/>
    <x:col min="8" max="8" width="16" hidden="0" customWidth="1"/>
    <x:col min="10" max="10" width="16" hidden="0" customWidth="1"/>
    <x:col min="11" max="11" width="16" hidden="0" customWidth="1"/>
    <x:col min="5" max="5" width="12" hidden="0" customWidth="1"/>
    <x:col min="7" max="7" width="12" hidden="0" customWidth="1"/>
    <x:col min="9" max="9" width="12" hidden="0" customWidth="1"/>
    <x:col min="12" max="12" width="17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2" customHeight="1">
      <x:c r="A2" s="4" t="str">
        <x:v>Kotyan Trust payment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2" customHeight="1">
      <x:c r="A3" s="6" t="str">
        <x:v>As of 24 October 2026. Amounts in Indian rupees.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2" customHeight="1">
      <x:c r="A4" s="2" t="str">
        <x:v>Records</x:v>
      </x:c>
      <x:c r="B4" s="2" t="n">
        <x:f>COUNTA(B8:B163)</x:f>
        <x:v>156</x:v>
      </x:c>
      <x:c r="C4" s="2"/>
      <x:c r="D4" s="2" t="str">
        <x:v>Total paid</x:v>
      </x:c>
      <x:c r="E4" s="7" t="n">
        <x:f>SUM(J8:J163)</x:f>
        <x:v>1428000</x:v>
      </x:c>
      <x:c r="F4" s="2"/>
      <x:c r="G4" s="2" t="str">
        <x:v>Net balance</x:v>
      </x:c>
      <x:c r="H4" s="7" t="n">
        <x:f>SUM(K8:K163)</x:f>
        <x:v>2057000</x:v>
      </x:c>
      <x:c r="I4" s="2"/>
      <x:c r="J4" s="2"/>
      <x:c r="K4" s="2"/>
      <x:c r="L4" s="2"/>
    </x:row>
    <x:row r="5" ht="22" customHeight="1">
      <x:c r="A5" s="8" t="str">
        <x:v>Source: https://kotyantrust.shop/register-data.json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4" customHeight="1">
      <x:c r="A7" s="12" t="str">
        <x:v>ID</x:v>
      </x:c>
      <x:c r="B7" s="12" t="str">
        <x:v>Name</x:v>
      </x:c>
      <x:c r="C7" s="12" t="str">
        <x:v>Required total</x:v>
      </x:c>
      <x:c r="D7" s="12" t="str">
        <x:v>Installment 1</x:v>
      </x:c>
      <x:c r="E7" s="12" t="str">
        <x:v>Receipt 1</x:v>
      </x:c>
      <x:c r="F7" s="12" t="str">
        <x:v>Installment 2</x:v>
      </x:c>
      <x:c r="G7" s="12" t="str">
        <x:v>Receipt 2</x:v>
      </x:c>
      <x:c r="H7" s="12" t="str">
        <x:v>Installment 3</x:v>
      </x:c>
      <x:c r="I7" s="12" t="str">
        <x:v>Receipt 3</x:v>
      </x:c>
      <x:c r="J7" s="12" t="str">
        <x:v>Total paid</x:v>
      </x:c>
      <x:c r="K7" s="12" t="str">
        <x:v>Balance</x:v>
      </x:c>
      <x:c r="L7" s="12" t="str">
        <x:v>Payment status</x:v>
      </x:c>
    </x:row>
    <x:row r="8" ht="22" customHeight="1">
      <x:c r="A8" s="16" t="n">
        <x:v>1</x:v>
      </x:c>
      <x:c r="B8" s="20" t="str">
        <x:v>Udaya Manila</x:v>
      </x:c>
      <x:c r="C8" s="18" t="n">
        <x:v>30000</x:v>
      </x:c>
      <x:c r="D8" s="18" t="n">
        <x:v>30000</x:v>
      </x:c>
      <x:c r="E8" s="14" t="str">
        <x:v>01</x:v>
      </x:c>
      <x:c r="F8" s="18"/>
      <x:c r="G8" s="14"/>
      <x:c r="H8" s="18"/>
      <x:c r="I8" s="14"/>
      <x:c r="J8" s="18" t="n">
        <x:f>SUM(D8,F8,H8)</x:f>
        <x:v>30000</x:v>
      </x:c>
      <x:c r="K8" s="18" t="n">
        <x:f>C8-J8</x:f>
        <x:v>0</x:v>
      </x:c>
      <x:c r="L8" s="20" t="str">
        <x:f>IF(K8&lt;0,"Overpaid",IF(K8=0,"Settled",IF(J8&gt;0,"Part paid","Not paid")))</x:f>
        <x:v>Settled</x:v>
      </x:c>
    </x:row>
    <x:row r="9" ht="22" customHeight="1">
      <x:c r="A9" s="16" t="n">
        <x:v>2</x:v>
      </x:c>
      <x:c r="B9" s="20" t="str">
        <x:v>Bhoja</x:v>
      </x:c>
      <x:c r="C9" s="18" t="n">
        <x:v>30000</x:v>
      </x:c>
      <x:c r="D9" s="18" t="n">
        <x:v>10000</x:v>
      </x:c>
      <x:c r="E9" s="14" t="str">
        <x:v>02</x:v>
      </x:c>
      <x:c r="F9" s="21" t="n">
        <x:v>20000</x:v>
      </x:c>
      <x:c r="G9" s="22" t="str">
        <x:v>134</x:v>
      </x:c>
      <x:c r="H9" s="18"/>
      <x:c r="I9" s="14"/>
      <x:c r="J9" s="18" t="n">
        <x:f>SUM(D9,F9,H9)</x:f>
        <x:v>30000</x:v>
      </x:c>
      <x:c r="K9" s="18" t="n">
        <x:f>C9-J9</x:f>
        <x:v>0</x:v>
      </x:c>
      <x:c r="L9" s="20" t="str">
        <x:f>IF(K9&lt;0,"Overpaid",IF(K9=0,"Settled",IF(J9&gt;0,"Part paid","Not paid")))</x:f>
        <x:v>Settled</x:v>
      </x:c>
    </x:row>
    <x:row r="10" ht="22" customHeight="1">
      <x:c r="A10" s="16" t="n">
        <x:v>3</x:v>
      </x:c>
      <x:c r="B10" s="20" t="str">
        <x:v>Vishwanath</x:v>
      </x:c>
      <x:c r="C10" s="18" t="n">
        <x:v>30000</x:v>
      </x:c>
      <x:c r="D10" s="18" t="n">
        <x:v>10000</x:v>
      </x:c>
      <x:c r="E10" s="14" t="str">
        <x:v>003</x:v>
      </x:c>
      <x:c r="F10" s="21" t="n">
        <x:v>10000</x:v>
      </x:c>
      <x:c r="G10" s="22" t="str">
        <x:v>136</x:v>
      </x:c>
      <x:c r="H10" s="18"/>
      <x:c r="I10" s="14"/>
      <x:c r="J10" s="18" t="n">
        <x:f>SUM(D10,F10,H10)</x:f>
        <x:v>20000</x:v>
      </x:c>
      <x:c r="K10" s="18" t="n">
        <x:f>C10-J10</x:f>
        <x:v>10000</x:v>
      </x:c>
      <x:c r="L10" s="20" t="str">
        <x:f>IF(K10&lt;0,"Overpaid",IF(K10=0,"Settled",IF(J10&gt;0,"Part paid","Not paid")))</x:f>
        <x:v>Part paid</x:v>
      </x:c>
    </x:row>
    <x:row r="11" ht="22" customHeight="1">
      <x:c r="A11" s="16" t="n">
        <x:v>4</x:v>
      </x:c>
      <x:c r="B11" s="20" t="str">
        <x:v>Babu</x:v>
      </x:c>
      <x:c r="C11" s="18" t="n">
        <x:v>30000</x:v>
      </x:c>
      <x:c r="D11" s="18" t="n">
        <x:v>5000</x:v>
      </x:c>
      <x:c r="E11" s="14" t="str">
        <x:v>083</x:v>
      </x:c>
      <x:c r="F11" s="18"/>
      <x:c r="G11" s="14"/>
      <x:c r="H11" s="18"/>
      <x:c r="I11" s="14"/>
      <x:c r="J11" s="18" t="n">
        <x:f>SUM(D11,F11,H11)</x:f>
        <x:v>5000</x:v>
      </x:c>
      <x:c r="K11" s="18" t="n">
        <x:f>C11-J11</x:f>
        <x:v>25000</x:v>
      </x:c>
      <x:c r="L11" s="20" t="str">
        <x:f>IF(K11&lt;0,"Overpaid",IF(K11=0,"Settled",IF(J11&gt;0,"Part paid","Not paid")))</x:f>
        <x:v>Part paid</x:v>
      </x:c>
    </x:row>
    <x:row r="12" ht="22" customHeight="1">
      <x:c r="A12" s="16" t="n">
        <x:v>5</x:v>
      </x:c>
      <x:c r="B12" s="20" t="str">
        <x:v>Nonnayya</x:v>
      </x:c>
      <x:c r="C12" s="18" t="n">
        <x:v>30000</x:v>
      </x:c>
      <x:c r="D12" s="18" t="n">
        <x:v>5000</x:v>
      </x:c>
      <x:c r="E12" s="14" t="str">
        <x:v>004</x:v>
      </x:c>
      <x:c r="F12" s="18" t="n">
        <x:v>10000</x:v>
      </x:c>
      <x:c r="G12" s="14" t="str">
        <x:v>118</x:v>
      </x:c>
      <x:c r="H12" s="18"/>
      <x:c r="I12" s="14"/>
      <x:c r="J12" s="18" t="n">
        <x:f>SUM(D12,F12,H12)</x:f>
        <x:v>15000</x:v>
      </x:c>
      <x:c r="K12" s="18" t="n">
        <x:f>C12-J12</x:f>
        <x:v>15000</x:v>
      </x:c>
      <x:c r="L12" s="20" t="str">
        <x:f>IF(K12&lt;0,"Overpaid",IF(K12=0,"Settled",IF(J12&gt;0,"Part paid","Not paid")))</x:f>
        <x:v>Part paid</x:v>
      </x:c>
    </x:row>
    <x:row r="13" ht="22" customHeight="1">
      <x:c r="A13" s="16" t="n">
        <x:v>6</x:v>
      </x:c>
      <x:c r="B13" s="20" t="str">
        <x:v>Gopala</x:v>
      </x:c>
      <x:c r="C13" s="18" t="n">
        <x:v>30000</x:v>
      </x:c>
      <x:c r="D13" s="18" t="n">
        <x:v>5000</x:v>
      </x:c>
      <x:c r="E13" s="14" t="str">
        <x:v>005</x:v>
      </x:c>
      <x:c r="F13" s="18" t="n">
        <x:v>10000</x:v>
      </x:c>
      <x:c r="G13" s="14" t="str">
        <x:v>121</x:v>
      </x:c>
      <x:c r="H13" s="18"/>
      <x:c r="I13" s="14"/>
      <x:c r="J13" s="18" t="n">
        <x:f>SUM(D13,F13,H13)</x:f>
        <x:v>15000</x:v>
      </x:c>
      <x:c r="K13" s="18" t="n">
        <x:f>C13-J13</x:f>
        <x:v>15000</x:v>
      </x:c>
      <x:c r="L13" s="20" t="str">
        <x:f>IF(K13&lt;0,"Overpaid",IF(K13=0,"Settled",IF(J13&gt;0,"Part paid","Not paid")))</x:f>
        <x:v>Part paid</x:v>
      </x:c>
    </x:row>
    <x:row r="14" ht="22" customHeight="1">
      <x:c r="A14" s="16" t="n">
        <x:v>7</x:v>
      </x:c>
      <x:c r="B14" s="20" t="str">
        <x:v>Padmanabha</x:v>
      </x:c>
      <x:c r="C14" s="18" t="n">
        <x:v>30000</x:v>
      </x:c>
      <x:c r="D14" s="18" t="n">
        <x:v>10000</x:v>
      </x:c>
      <x:c r="E14" s="14" t="str">
        <x:v>006</x:v>
      </x:c>
      <x:c r="F14" s="18"/>
      <x:c r="G14" s="14"/>
      <x:c r="H14" s="18"/>
      <x:c r="I14" s="14"/>
      <x:c r="J14" s="18" t="n">
        <x:f>SUM(D14,F14,H14)</x:f>
        <x:v>10000</x:v>
      </x:c>
      <x:c r="K14" s="18" t="n">
        <x:f>C14-J14</x:f>
        <x:v>20000</x:v>
      </x:c>
      <x:c r="L14" s="20" t="str">
        <x:f>IF(K14&lt;0,"Overpaid",IF(K14=0,"Settled",IF(J14&gt;0,"Part paid","Not paid")))</x:f>
        <x:v>Part paid</x:v>
      </x:c>
    </x:row>
    <x:row r="15" ht="22" customHeight="1">
      <x:c r="A15" s="16" t="n">
        <x:v>8</x:v>
      </x:c>
      <x:c r="B15" s="20" t="str">
        <x:v>Ananda</x:v>
      </x:c>
      <x:c r="C15" s="18" t="n">
        <x:v>30000</x:v>
      </x:c>
      <x:c r="D15" s="18" t="n">
        <x:v>40000</x:v>
      </x:c>
      <x:c r="E15" s="14" t="str">
        <x:v>007</x:v>
      </x:c>
      <x:c r="F15" s="18" t="n">
        <x:v>18400</x:v>
      </x:c>
      <x:c r="G15" s="14" t="str">
        <x:v>132</x:v>
      </x:c>
      <x:c r="H15" s="18"/>
      <x:c r="I15" s="14"/>
      <x:c r="J15" s="18" t="n">
        <x:f>SUM(D15,F15,H15)</x:f>
        <x:v>58400</x:v>
      </x:c>
      <x:c r="K15" s="18" t="n">
        <x:f>C15-J15</x:f>
        <x:v>-28400</x:v>
      </x:c>
      <x:c r="L15" s="20" t="str">
        <x:f>IF(K15&lt;0,"Overpaid",IF(K15=0,"Settled",IF(J15&gt;0,"Part paid","Not paid")))</x:f>
        <x:v>Overpaid</x:v>
      </x:c>
    </x:row>
    <x:row r="16" ht="22" customHeight="1">
      <x:c r="A16" s="16" t="n">
        <x:v>9</x:v>
      </x:c>
      <x:c r="B16" s="20" t="str">
        <x:v>Ashoka</x:v>
      </x:c>
      <x:c r="C16" s="18" t="n">
        <x:v>30000</x:v>
      </x:c>
      <x:c r="D16" s="18" t="n">
        <x:v>5000</x:v>
      </x:c>
      <x:c r="E16" s="14" t="str">
        <x:v>008</x:v>
      </x:c>
      <x:c r="F16" s="18"/>
      <x:c r="G16" s="14"/>
      <x:c r="H16" s="18"/>
      <x:c r="I16" s="14"/>
      <x:c r="J16" s="18" t="n">
        <x:f>SUM(D16,F16,H16)</x:f>
        <x:v>5000</x:v>
      </x:c>
      <x:c r="K16" s="18" t="n">
        <x:f>C16-J16</x:f>
        <x:v>25000</x:v>
      </x:c>
      <x:c r="L16" s="20" t="str">
        <x:f>IF(K16&lt;0,"Overpaid",IF(K16=0,"Settled",IF(J16&gt;0,"Part paid","Not paid")))</x:f>
        <x:v>Part paid</x:v>
      </x:c>
    </x:row>
    <x:row r="17" ht="22" customHeight="1">
      <x:c r="A17" s="16" t="n">
        <x:v>10</x:v>
      </x:c>
      <x:c r="B17" s="20" t="str">
        <x:v>Udaya Puttur</x:v>
      </x:c>
      <x:c r="C17" s="18" t="n">
        <x:v>30000</x:v>
      </x:c>
      <x:c r="D17" s="18" t="n">
        <x:v>30000</x:v>
      </x:c>
      <x:c r="E17" s="14" t="str">
        <x:v>085</x:v>
      </x:c>
      <x:c r="F17" s="18"/>
      <x:c r="G17" s="14"/>
      <x:c r="H17" s="18"/>
      <x:c r="I17" s="14"/>
      <x:c r="J17" s="18" t="n">
        <x:f>SUM(D17,F17,H17)</x:f>
        <x:v>30000</x:v>
      </x:c>
      <x:c r="K17" s="18" t="n">
        <x:f>C17-J17</x:f>
        <x:v>0</x:v>
      </x:c>
      <x:c r="L17" s="20" t="str">
        <x:f>IF(K17&lt;0,"Overpaid",IF(K17=0,"Settled",IF(J17&gt;0,"Part paid","Not paid")))</x:f>
        <x:v>Settled</x:v>
      </x:c>
    </x:row>
    <x:row r="18" ht="22" customHeight="1">
      <x:c r="A18" s="16" t="n">
        <x:v>11</x:v>
      </x:c>
      <x:c r="B18" s="20" t="str">
        <x:v>Jayananda</x:v>
      </x:c>
      <x:c r="C18" s="18" t="n">
        <x:v>30000</x:v>
      </x:c>
      <x:c r="D18" s="18" t="n">
        <x:v>10000</x:v>
      </x:c>
      <x:c r="E18" s="14" t="str">
        <x:v>009</x:v>
      </x:c>
      <x:c r="F18" s="18"/>
      <x:c r="G18" s="14"/>
      <x:c r="H18" s="18"/>
      <x:c r="I18" s="14"/>
      <x:c r="J18" s="18" t="n">
        <x:f>SUM(D18,F18,H18)</x:f>
        <x:v>10000</x:v>
      </x:c>
      <x:c r="K18" s="18" t="n">
        <x:f>C18-J18</x:f>
        <x:v>20000</x:v>
      </x:c>
      <x:c r="L18" s="20" t="str">
        <x:f>IF(K18&lt;0,"Overpaid",IF(K18=0,"Settled",IF(J18&gt;0,"Part paid","Not paid")))</x:f>
        <x:v>Part paid</x:v>
      </x:c>
    </x:row>
    <x:row r="19" ht="22" customHeight="1">
      <x:c r="A19" s="16" t="n">
        <x:v>12</x:v>
      </x:c>
      <x:c r="B19" s="20" t="str">
        <x:v>Praveen</x:v>
      </x:c>
      <x:c r="C19" s="18" t="n">
        <x:v>30000</x:v>
      </x:c>
      <x:c r="D19" s="18" t="n">
        <x:v>10000</x:v>
      </x:c>
      <x:c r="E19" s="14" t="str">
        <x:v>010</x:v>
      </x:c>
      <x:c r="F19" s="21" t="n">
        <x:v>20000</x:v>
      </x:c>
      <x:c r="G19" s="22" t="str">
        <x:v>135</x:v>
      </x:c>
      <x:c r="H19" s="18"/>
      <x:c r="I19" s="14"/>
      <x:c r="J19" s="18" t="n">
        <x:f>SUM(D19,F19,H19)</x:f>
        <x:v>30000</x:v>
      </x:c>
      <x:c r="K19" s="18" t="n">
        <x:f>C19-J19</x:f>
        <x:v>0</x:v>
      </x:c>
      <x:c r="L19" s="20" t="str">
        <x:f>IF(K19&lt;0,"Overpaid",IF(K19=0,"Settled",IF(J19&gt;0,"Part paid","Not paid")))</x:f>
        <x:v>Settled</x:v>
      </x:c>
    </x:row>
    <x:row r="20" ht="22" customHeight="1">
      <x:c r="A20" s="16" t="n">
        <x:v>13</x:v>
      </x:c>
      <x:c r="B20" s="20" t="str">
        <x:v>Vasanth</x:v>
      </x:c>
      <x:c r="C20" s="18" t="n">
        <x:v>30000</x:v>
      </x:c>
      <x:c r="D20" s="18" t="n">
        <x:v>15000</x:v>
      </x:c>
      <x:c r="E20" s="14" t="str">
        <x:v>011</x:v>
      </x:c>
      <x:c r="F20" s="18" t="n">
        <x:v>10000</x:v>
      </x:c>
      <x:c r="G20" s="14" t="str">
        <x:v>130</x:v>
      </x:c>
      <x:c r="H20" s="18"/>
      <x:c r="I20" s="14"/>
      <x:c r="J20" s="18" t="n">
        <x:f>SUM(D20,F20,H20)</x:f>
        <x:v>25000</x:v>
      </x:c>
      <x:c r="K20" s="18" t="n">
        <x:f>C20-J20</x:f>
        <x:v>5000</x:v>
      </x:c>
      <x:c r="L20" s="20" t="str">
        <x:f>IF(K20&lt;0,"Overpaid",IF(K20=0,"Settled",IF(J20&gt;0,"Part paid","Not paid")))</x:f>
        <x:v>Part paid</x:v>
      </x:c>
    </x:row>
    <x:row r="21" ht="22" customHeight="1">
      <x:c r="A21" s="16" t="n">
        <x:v>14</x:v>
      </x:c>
      <x:c r="B21" s="20" t="str">
        <x:v>Nagesh</x:v>
      </x:c>
      <x:c r="C21" s="18" t="n">
        <x:v>30000</x:v>
      </x:c>
      <x:c r="D21" s="18" t="n">
        <x:v>10000</x:v>
      </x:c>
      <x:c r="E21" s="14" t="str">
        <x:v>012</x:v>
      </x:c>
      <x:c r="F21" s="18"/>
      <x:c r="G21" s="14"/>
      <x:c r="H21" s="18"/>
      <x:c r="I21" s="14"/>
      <x:c r="J21" s="18" t="n">
        <x:f>SUM(D21,F21,H21)</x:f>
        <x:v>10000</x:v>
      </x:c>
      <x:c r="K21" s="18" t="n">
        <x:f>C21-J21</x:f>
        <x:v>20000</x:v>
      </x:c>
      <x:c r="L21" s="20" t="str">
        <x:f>IF(K21&lt;0,"Overpaid",IF(K21=0,"Settled",IF(J21&gt;0,"Part paid","Not paid")))</x:f>
        <x:v>Part paid</x:v>
      </x:c>
    </x:row>
    <x:row r="22" ht="22" customHeight="1">
      <x:c r="A22" s="16" t="n">
        <x:v>15</x:v>
      </x:c>
      <x:c r="B22" s="20" t="str">
        <x:v>Murali</x:v>
      </x:c>
      <x:c r="C22" s="18" t="n">
        <x:v>30000</x:v>
      </x:c>
      <x:c r="D22" s="18" t="n">
        <x:v>30000</x:v>
      </x:c>
      <x:c r="E22" s="14" t="str">
        <x:v>086</x:v>
      </x:c>
      <x:c r="F22" s="18"/>
      <x:c r="G22" s="14"/>
      <x:c r="H22" s="18"/>
      <x:c r="I22" s="14"/>
      <x:c r="J22" s="18" t="n">
        <x:f>SUM(D22,F22,H22)</x:f>
        <x:v>30000</x:v>
      </x:c>
      <x:c r="K22" s="18" t="n">
        <x:f>C22-J22</x:f>
        <x:v>0</x:v>
      </x:c>
      <x:c r="L22" s="20" t="str">
        <x:f>IF(K22&lt;0,"Overpaid",IF(K22=0,"Settled",IF(J22&gt;0,"Part paid","Not paid")))</x:f>
        <x:v>Settled</x:v>
      </x:c>
    </x:row>
    <x:row r="23" ht="22" customHeight="1">
      <x:c r="A23" s="16" t="n">
        <x:v>16</x:v>
      </x:c>
      <x:c r="B23" s="20" t="str">
        <x:v>Nishanth</x:v>
      </x:c>
      <x:c r="C23" s="18" t="n">
        <x:v>30000</x:v>
      </x:c>
      <x:c r="D23" s="18" t="n">
        <x:v>10000</x:v>
      </x:c>
      <x:c r="E23" s="14" t="str">
        <x:v>013</x:v>
      </x:c>
      <x:c r="F23" s="18"/>
      <x:c r="G23" s="14"/>
      <x:c r="H23" s="18"/>
      <x:c r="I23" s="14"/>
      <x:c r="J23" s="18" t="n">
        <x:f>SUM(D23,F23,H23)</x:f>
        <x:v>10000</x:v>
      </x:c>
      <x:c r="K23" s="18" t="n">
        <x:f>C23-J23</x:f>
        <x:v>20000</x:v>
      </x:c>
      <x:c r="L23" s="20" t="str">
        <x:f>IF(K23&lt;0,"Overpaid",IF(K23=0,"Settled",IF(J23&gt;0,"Part paid","Not paid")))</x:f>
        <x:v>Part paid</x:v>
      </x:c>
    </x:row>
    <x:row r="24" ht="22" customHeight="1">
      <x:c r="A24" s="16" t="n">
        <x:v>17</x:v>
      </x:c>
      <x:c r="B24" s="20" t="str">
        <x:v>Harshith</x:v>
      </x:c>
      <x:c r="C24" s="18" t="n">
        <x:v>30000</x:v>
      </x:c>
      <x:c r="D24" s="18" t="n">
        <x:v>10000</x:v>
      </x:c>
      <x:c r="E24" s="14" t="str">
        <x:v>014</x:v>
      </x:c>
      <x:c r="F24" s="18"/>
      <x:c r="G24" s="14"/>
      <x:c r="H24" s="18"/>
      <x:c r="I24" s="14"/>
      <x:c r="J24" s="18" t="n">
        <x:f>SUM(D24,F24,H24)</x:f>
        <x:v>10000</x:v>
      </x:c>
      <x:c r="K24" s="18" t="n">
        <x:f>C24-J24</x:f>
        <x:v>20000</x:v>
      </x:c>
      <x:c r="L24" s="20" t="str">
        <x:f>IF(K24&lt;0,"Overpaid",IF(K24=0,"Settled",IF(J24&gt;0,"Part paid","Not paid")))</x:f>
        <x:v>Part paid</x:v>
      </x:c>
    </x:row>
    <x:row r="25" ht="22" customHeight="1">
      <x:c r="A25" s="16" t="n">
        <x:v>18</x:v>
      </x:c>
      <x:c r="B25" s="20" t="str">
        <x:v>Shanthappa</x:v>
      </x:c>
      <x:c r="C25" s="18" t="n">
        <x:v>30000</x:v>
      </x:c>
      <x:c r="D25" s="18" t="n">
        <x:v>10000</x:v>
      </x:c>
      <x:c r="E25" s="14" t="str">
        <x:v>015</x:v>
      </x:c>
      <x:c r="F25" s="18"/>
      <x:c r="G25" s="14"/>
      <x:c r="H25" s="18"/>
      <x:c r="I25" s="14"/>
      <x:c r="J25" s="18" t="n">
        <x:f>SUM(D25,F25,H25)</x:f>
        <x:v>10000</x:v>
      </x:c>
      <x:c r="K25" s="18" t="n">
        <x:f>C25-J25</x:f>
        <x:v>20000</x:v>
      </x:c>
      <x:c r="L25" s="20" t="str">
        <x:f>IF(K25&lt;0,"Overpaid",IF(K25=0,"Settled",IF(J25&gt;0,"Part paid","Not paid")))</x:f>
        <x:v>Part paid</x:v>
      </x:c>
    </x:row>
    <x:row r="26" ht="22" customHeight="1">
      <x:c r="A26" s="16" t="n">
        <x:v>19</x:v>
      </x:c>
      <x:c r="B26" s="20" t="str">
        <x:v>Jayananda K.</x:v>
      </x:c>
      <x:c r="C26" s="18" t="n">
        <x:v>30000</x:v>
      </x:c>
      <x:c r="D26" s="18" t="n">
        <x:v>5000</x:v>
      </x:c>
      <x:c r="E26" s="14" t="str">
        <x:v>016</x:v>
      </x:c>
      <x:c r="F26" s="18"/>
      <x:c r="G26" s="14"/>
      <x:c r="H26" s="18"/>
      <x:c r="I26" s="14"/>
      <x:c r="J26" s="18" t="n">
        <x:f>SUM(D26,F26,H26)</x:f>
        <x:v>5000</x:v>
      </x:c>
      <x:c r="K26" s="18" t="n">
        <x:f>C26-J26</x:f>
        <x:v>25000</x:v>
      </x:c>
      <x:c r="L26" s="20" t="str">
        <x:f>IF(K26&lt;0,"Overpaid",IF(K26=0,"Settled",IF(J26&gt;0,"Part paid","Not paid")))</x:f>
        <x:v>Part paid</x:v>
      </x:c>
    </x:row>
    <x:row r="27" ht="22" customHeight="1">
      <x:c r="A27" s="16" t="n">
        <x:v>20</x:v>
      </x:c>
      <x:c r="B27" s="20" t="str">
        <x:v>Seetha</x:v>
      </x:c>
      <x:c r="C27" s="18" t="n">
        <x:v>20000</x:v>
      </x:c>
      <x:c r="D27" s="18" t="n">
        <x:v>5000</x:v>
      </x:c>
      <x:c r="E27" s="14" t="str">
        <x:v>017</x:v>
      </x:c>
      <x:c r="F27" s="18" t="n">
        <x:v>5000</x:v>
      </x:c>
      <x:c r="G27" s="14" t="str">
        <x:v>123</x:v>
      </x:c>
      <x:c r="H27" s="18"/>
      <x:c r="I27" s="14"/>
      <x:c r="J27" s="18" t="n">
        <x:f>SUM(D27,F27,H27)</x:f>
        <x:v>10000</x:v>
      </x:c>
      <x:c r="K27" s="18" t="n">
        <x:f>C27-J27</x:f>
        <x:v>10000</x:v>
      </x:c>
      <x:c r="L27" s="20" t="str">
        <x:f>IF(K27&lt;0,"Overpaid",IF(K27=0,"Settled",IF(J27&gt;0,"Part paid","Not paid")))</x:f>
        <x:v>Part paid</x:v>
      </x:c>
    </x:row>
    <x:row r="28" ht="22" customHeight="1">
      <x:c r="A28" s="16" t="n">
        <x:v>21</x:v>
      </x:c>
      <x:c r="B28" s="20" t="str">
        <x:v>Bhavani</x:v>
      </x:c>
      <x:c r="C28" s="18" t="n">
        <x:v>20000</x:v>
      </x:c>
      <x:c r="D28" s="18" t="n">
        <x:v>5000</x:v>
      </x:c>
      <x:c r="E28" s="14" t="str">
        <x:v>018</x:v>
      </x:c>
      <x:c r="F28" s="18" t="n">
        <x:v>5000</x:v>
      </x:c>
      <x:c r="G28" s="14" t="str">
        <x:v>126</x:v>
      </x:c>
      <x:c r="H28" s="18"/>
      <x:c r="I28" s="14"/>
      <x:c r="J28" s="18" t="n">
        <x:f>SUM(D28,F28,H28)</x:f>
        <x:v>10000</x:v>
      </x:c>
      <x:c r="K28" s="18" t="n">
        <x:f>C28-J28</x:f>
        <x:v>10000</x:v>
      </x:c>
      <x:c r="L28" s="20" t="str">
        <x:f>IF(K28&lt;0,"Overpaid",IF(K28=0,"Settled",IF(J28&gt;0,"Part paid","Not paid")))</x:f>
        <x:v>Part paid</x:v>
      </x:c>
    </x:row>
    <x:row r="29" ht="22" customHeight="1">
      <x:c r="A29" s="16" t="n">
        <x:v>22</x:v>
      </x:c>
      <x:c r="B29" s="20" t="str">
        <x:v>Hemavathi</x:v>
      </x:c>
      <x:c r="C29" s="18" t="n">
        <x:v>20000</x:v>
      </x:c>
      <x:c r="D29" s="18" t="n">
        <x:v>5000</x:v>
      </x:c>
      <x:c r="E29" s="14" t="str">
        <x:v>019</x:v>
      </x:c>
      <x:c r="F29" s="18" t="n">
        <x:v>5000</x:v>
      </x:c>
      <x:c r="G29" s="14" t="str">
        <x:v>124</x:v>
      </x:c>
      <x:c r="H29" s="18"/>
      <x:c r="I29" s="14"/>
      <x:c r="J29" s="18" t="n">
        <x:f>SUM(D29,F29,H29)</x:f>
        <x:v>10000</x:v>
      </x:c>
      <x:c r="K29" s="18" t="n">
        <x:f>C29-J29</x:f>
        <x:v>10000</x:v>
      </x:c>
      <x:c r="L29" s="20" t="str">
        <x:f>IF(K29&lt;0,"Overpaid",IF(K29=0,"Settled",IF(J29&gt;0,"Part paid","Not paid")))</x:f>
        <x:v>Part paid</x:v>
      </x:c>
    </x:row>
    <x:row r="30" ht="22" customHeight="1">
      <x:c r="A30" s="16" t="n">
        <x:v>23</x:v>
      </x:c>
      <x:c r="B30" s="20" t="str">
        <x:v>Rathna</x:v>
      </x:c>
      <x:c r="C30" s="18" t="n">
        <x:v>10000</x:v>
      </x:c>
      <x:c r="D30" s="18"/>
      <x:c r="E30" s="14"/>
      <x:c r="F30" s="18"/>
      <x:c r="G30" s="14"/>
      <x:c r="H30" s="18"/>
      <x:c r="I30" s="14"/>
      <x:c r="J30" s="18" t="n">
        <x:f>SUM(D30,F30,H30)</x:f>
        <x:v>0</x:v>
      </x:c>
      <x:c r="K30" s="18" t="n">
        <x:f>C30-J30</x:f>
        <x:v>10000</x:v>
      </x:c>
      <x:c r="L30" s="20" t="str">
        <x:f>IF(K30&lt;0,"Overpaid",IF(K30=0,"Settled",IF(J30&gt;0,"Part paid","Not paid")))</x:f>
        <x:v>Not paid</x:v>
      </x:c>
    </x:row>
    <x:row r="31" ht="22" customHeight="1">
      <x:c r="A31" s="16" t="n">
        <x:v>24</x:v>
      </x:c>
      <x:c r="B31" s="20" t="str">
        <x:v>Nemakku</x:v>
      </x:c>
      <x:c r="C31" s="18" t="n">
        <x:v>10000</x:v>
      </x:c>
      <x:c r="D31" s="18" t="n">
        <x:v>5000</x:v>
      </x:c>
      <x:c r="E31" s="14" t="str">
        <x:v>082</x:v>
      </x:c>
      <x:c r="F31" s="18"/>
      <x:c r="G31" s="14"/>
      <x:c r="H31" s="18"/>
      <x:c r="I31" s="14"/>
      <x:c r="J31" s="18" t="n">
        <x:f>SUM(D31,F31,H31)</x:f>
        <x:v>5000</x:v>
      </x:c>
      <x:c r="K31" s="18" t="n">
        <x:f>C31-J31</x:f>
        <x:v>5000</x:v>
      </x:c>
      <x:c r="L31" s="20" t="str">
        <x:f>IF(K31&lt;0,"Overpaid",IF(K31=0,"Settled",IF(J31&gt;0,"Part paid","Not paid")))</x:f>
        <x:v>Part paid</x:v>
      </x:c>
    </x:row>
    <x:row r="32" ht="22" customHeight="1">
      <x:c r="A32" s="16" t="n">
        <x:v>25</x:v>
      </x:c>
      <x:c r="B32" s="20" t="str">
        <x:v>Pushpa</x:v>
      </x:c>
      <x:c r="C32" s="18" t="n">
        <x:v>20000</x:v>
      </x:c>
      <x:c r="D32" s="18" t="n">
        <x:v>10000</x:v>
      </x:c>
      <x:c r="E32" s="14" t="str">
        <x:v>020</x:v>
      </x:c>
      <x:c r="F32" s="18" t="n">
        <x:v>10000</x:v>
      </x:c>
      <x:c r="G32" s="14" t="str">
        <x:v>129</x:v>
      </x:c>
      <x:c r="H32" s="18"/>
      <x:c r="I32" s="14"/>
      <x:c r="J32" s="18" t="n">
        <x:f>SUM(D32,F32,H32)</x:f>
        <x:v>20000</x:v>
      </x:c>
      <x:c r="K32" s="18" t="n">
        <x:f>C32-J32</x:f>
        <x:v>0</x:v>
      </x:c>
      <x:c r="L32" s="20" t="str">
        <x:f>IF(K32&lt;0,"Overpaid",IF(K32=0,"Settled",IF(J32&gt;0,"Part paid","Not paid")))</x:f>
        <x:v>Settled</x:v>
      </x:c>
    </x:row>
    <x:row r="33" ht="22" customHeight="1">
      <x:c r="A33" s="16" t="n">
        <x:v>26</x:v>
      </x:c>
      <x:c r="B33" s="20" t="str">
        <x:v>Sugandhi</x:v>
      </x:c>
      <x:c r="C33" s="18" t="n">
        <x:v>20000</x:v>
      </x:c>
      <x:c r="D33" s="18" t="n">
        <x:v>20000</x:v>
      </x:c>
      <x:c r="E33" s="14" t="str">
        <x:v>021</x:v>
      </x:c>
      <x:c r="F33" s="18"/>
      <x:c r="G33" s="14"/>
      <x:c r="H33" s="18"/>
      <x:c r="I33" s="14"/>
      <x:c r="J33" s="18" t="n">
        <x:f>SUM(D33,F33,H33)</x:f>
        <x:v>20000</x:v>
      </x:c>
      <x:c r="K33" s="18" t="n">
        <x:f>C33-J33</x:f>
        <x:v>0</x:v>
      </x:c>
      <x:c r="L33" s="20" t="str">
        <x:f>IF(K33&lt;0,"Overpaid",IF(K33=0,"Settled",IF(J33&gt;0,"Part paid","Not paid")))</x:f>
        <x:v>Settled</x:v>
      </x:c>
    </x:row>
    <x:row r="34" ht="22" customHeight="1">
      <x:c r="A34" s="16" t="n">
        <x:v>27</x:v>
      </x:c>
      <x:c r="B34" s="20" t="str">
        <x:v>Lola</x:v>
      </x:c>
      <x:c r="C34" s="18" t="n">
        <x:v>20000</x:v>
      </x:c>
      <x:c r="D34" s="18" t="n">
        <x:v>10000</x:v>
      </x:c>
      <x:c r="E34" s="14" t="str">
        <x:v>022</x:v>
      </x:c>
      <x:c r="F34" s="18"/>
      <x:c r="G34" s="14"/>
      <x:c r="H34" s="18"/>
      <x:c r="I34" s="14"/>
      <x:c r="J34" s="18" t="n">
        <x:f>SUM(D34,F34,H34)</x:f>
        <x:v>10000</x:v>
      </x:c>
      <x:c r="K34" s="18" t="n">
        <x:f>C34-J34</x:f>
        <x:v>10000</x:v>
      </x:c>
      <x:c r="L34" s="20" t="str">
        <x:f>IF(K34&lt;0,"Overpaid",IF(K34=0,"Settled",IF(J34&gt;0,"Part paid","Not paid")))</x:f>
        <x:v>Part paid</x:v>
      </x:c>
    </x:row>
    <x:row r="35" ht="22" customHeight="1">
      <x:c r="A35" s="16" t="n">
        <x:v>28</x:v>
      </x:c>
      <x:c r="B35" s="20" t="str">
        <x:v>Thungamma</x:v>
      </x:c>
      <x:c r="C35" s="18" t="n">
        <x:v>20000</x:v>
      </x:c>
      <x:c r="D35" s="18" t="n">
        <x:v>10000</x:v>
      </x:c>
      <x:c r="E35" s="14" t="str">
        <x:v>074</x:v>
      </x:c>
      <x:c r="F35" s="18"/>
      <x:c r="G35" s="14"/>
      <x:c r="H35" s="18"/>
      <x:c r="I35" s="14"/>
      <x:c r="J35" s="18" t="n">
        <x:f>SUM(D35,F35,H35)</x:f>
        <x:v>10000</x:v>
      </x:c>
      <x:c r="K35" s="18" t="n">
        <x:f>C35-J35</x:f>
        <x:v>10000</x:v>
      </x:c>
      <x:c r="L35" s="20" t="str">
        <x:f>IF(K35&lt;0,"Overpaid",IF(K35=0,"Settled",IF(J35&gt;0,"Part paid","Not paid")))</x:f>
        <x:v>Part paid</x:v>
      </x:c>
    </x:row>
    <x:row r="36" ht="22" customHeight="1">
      <x:c r="A36" s="16" t="n">
        <x:v>29</x:v>
      </x:c>
      <x:c r="B36" s="20" t="str">
        <x:v>Indira</x:v>
      </x:c>
      <x:c r="C36" s="18" t="n">
        <x:v>20000</x:v>
      </x:c>
      <x:c r="D36" s="18"/>
      <x:c r="E36" s="14"/>
      <x:c r="F36" s="18"/>
      <x:c r="G36" s="14"/>
      <x:c r="H36" s="18"/>
      <x:c r="I36" s="14"/>
      <x:c r="J36" s="18" t="n">
        <x:f>SUM(D36,F36,H36)</x:f>
        <x:v>0</x:v>
      </x:c>
      <x:c r="K36" s="18" t="n">
        <x:f>C36-J36</x:f>
        <x:v>20000</x:v>
      </x:c>
      <x:c r="L36" s="20" t="str">
        <x:f>IF(K36&lt;0,"Overpaid",IF(K36=0,"Settled",IF(J36&gt;0,"Part paid","Not paid")))</x:f>
        <x:v>Not paid</x:v>
      </x:c>
    </x:row>
    <x:row r="37" ht="22" customHeight="1">
      <x:c r="A37" s="16" t="n">
        <x:v>30</x:v>
      </x:c>
      <x:c r="B37" s="20" t="str">
        <x:v>Baby</x:v>
      </x:c>
      <x:c r="C37" s="18" t="n">
        <x:v>20000</x:v>
      </x:c>
      <x:c r="D37" s="18" t="n">
        <x:v>5000</x:v>
      </x:c>
      <x:c r="E37" s="14" t="str">
        <x:v>023</x:v>
      </x:c>
      <x:c r="F37" s="18" t="n">
        <x:v>5000</x:v>
      </x:c>
      <x:c r="G37" s="14" t="str">
        <x:v>099</x:v>
      </x:c>
      <x:c r="H37" s="18"/>
      <x:c r="I37" s="14"/>
      <x:c r="J37" s="18" t="n">
        <x:f>SUM(D37,F37,H37)</x:f>
        <x:v>10000</x:v>
      </x:c>
      <x:c r="K37" s="18" t="n">
        <x:f>C37-J37</x:f>
        <x:v>10000</x:v>
      </x:c>
      <x:c r="L37" s="20" t="str">
        <x:f>IF(K37&lt;0,"Overpaid",IF(K37=0,"Settled",IF(J37&gt;0,"Part paid","Not paid")))</x:f>
        <x:v>Part paid</x:v>
      </x:c>
    </x:row>
    <x:row r="38" ht="22" customHeight="1">
      <x:c r="A38" s="16" t="n">
        <x:v>31</x:v>
      </x:c>
      <x:c r="B38" s="20" t="str">
        <x:v>Geetha</x:v>
      </x:c>
      <x:c r="C38" s="18" t="n">
        <x:v>20000</x:v>
      </x:c>
      <x:c r="D38" s="18" t="n">
        <x:v>5000</x:v>
      </x:c>
      <x:c r="E38" s="14" t="str">
        <x:v>024</x:v>
      </x:c>
      <x:c r="F38" s="18" t="n">
        <x:v>5000</x:v>
      </x:c>
      <x:c r="G38" s="14" t="str">
        <x:v>127</x:v>
      </x:c>
      <x:c r="H38" s="18"/>
      <x:c r="I38" s="14"/>
      <x:c r="J38" s="18" t="n">
        <x:f>SUM(D38,F38,H38)</x:f>
        <x:v>10000</x:v>
      </x:c>
      <x:c r="K38" s="18" t="n">
        <x:f>C38-J38</x:f>
        <x:v>10000</x:v>
      </x:c>
      <x:c r="L38" s="20" t="str">
        <x:f>IF(K38&lt;0,"Overpaid",IF(K38=0,"Settled",IF(J38&gt;0,"Part paid","Not paid")))</x:f>
        <x:v>Part paid</x:v>
      </x:c>
    </x:row>
    <x:row r="39" ht="22" customHeight="1">
      <x:c r="A39" s="16" t="n">
        <x:v>32</x:v>
      </x:c>
      <x:c r="B39" s="20" t="str">
        <x:v>Mallika</x:v>
      </x:c>
      <x:c r="C39" s="18" t="n">
        <x:v>20000</x:v>
      </x:c>
      <x:c r="D39" s="18" t="n">
        <x:v>5000</x:v>
      </x:c>
      <x:c r="E39" s="14" t="str">
        <x:v>025</x:v>
      </x:c>
      <x:c r="F39" s="18"/>
      <x:c r="G39" s="14"/>
      <x:c r="H39" s="18"/>
      <x:c r="I39" s="14"/>
      <x:c r="J39" s="18" t="n">
        <x:f>SUM(D39,F39,H39)</x:f>
        <x:v>5000</x:v>
      </x:c>
      <x:c r="K39" s="18" t="n">
        <x:f>C39-J39</x:f>
        <x:v>15000</x:v>
      </x:c>
      <x:c r="L39" s="20" t="str">
        <x:f>IF(K39&lt;0,"Overpaid",IF(K39=0,"Settled",IF(J39&gt;0,"Part paid","Not paid")))</x:f>
        <x:v>Part paid</x:v>
      </x:c>
    </x:row>
    <x:row r="40" ht="22" customHeight="1">
      <x:c r="A40" s="16" t="n">
        <x:v>33</x:v>
      </x:c>
      <x:c r="B40" s="20" t="str">
        <x:v>Vijaya</x:v>
      </x:c>
      <x:c r="C40" s="18" t="n">
        <x:v>20000</x:v>
      </x:c>
      <x:c r="D40" s="18" t="n">
        <x:v>15000</x:v>
      </x:c>
      <x:c r="E40" s="14" t="str">
        <x:v>096</x:v>
      </x:c>
      <x:c r="F40" s="18"/>
      <x:c r="G40" s="14"/>
      <x:c r="H40" s="18"/>
      <x:c r="I40" s="14"/>
      <x:c r="J40" s="18" t="n">
        <x:f>SUM(D40,F40,H40)</x:f>
        <x:v>15000</x:v>
      </x:c>
      <x:c r="K40" s="18" t="n">
        <x:f>C40-J40</x:f>
        <x:v>5000</x:v>
      </x:c>
      <x:c r="L40" s="20" t="str">
        <x:f>IF(K40&lt;0,"Overpaid",IF(K40=0,"Settled",IF(J40&gt;0,"Part paid","Not paid")))</x:f>
        <x:v>Part paid</x:v>
      </x:c>
    </x:row>
    <x:row r="41" ht="22" customHeight="1">
      <x:c r="A41" s="16" t="n">
        <x:v>34</x:v>
      </x:c>
      <x:c r="B41" s="20" t="str">
        <x:v>Jayashree</x:v>
      </x:c>
      <x:c r="C41" s="18" t="n">
        <x:v>20000</x:v>
      </x:c>
      <x:c r="D41" s="18" t="n">
        <x:v>10000</x:v>
      </x:c>
      <x:c r="E41" s="14" t="str">
        <x:v>026</x:v>
      </x:c>
      <x:c r="F41" s="18"/>
      <x:c r="G41" s="14"/>
      <x:c r="H41" s="18"/>
      <x:c r="I41" s="14"/>
      <x:c r="J41" s="18" t="n">
        <x:f>SUM(D41,F41,H41)</x:f>
        <x:v>10000</x:v>
      </x:c>
      <x:c r="K41" s="18" t="n">
        <x:f>C41-J41</x:f>
        <x:v>10000</x:v>
      </x:c>
      <x:c r="L41" s="20" t="str">
        <x:f>IF(K41&lt;0,"Overpaid",IF(K41=0,"Settled",IF(J41&gt;0,"Part paid","Not paid")))</x:f>
        <x:v>Part paid</x:v>
      </x:c>
    </x:row>
    <x:row r="42" ht="22" customHeight="1">
      <x:c r="A42" s="16" t="n">
        <x:v>35</x:v>
      </x:c>
      <x:c r="B42" s="20" t="str">
        <x:v>Pavithra</x:v>
      </x:c>
      <x:c r="C42" s="18" t="n">
        <x:v>20000</x:v>
      </x:c>
      <x:c r="D42" s="18" t="n">
        <x:v>5000</x:v>
      </x:c>
      <x:c r="E42" s="14" t="str">
        <x:v>027</x:v>
      </x:c>
      <x:c r="F42" s="18"/>
      <x:c r="G42" s="14"/>
      <x:c r="H42" s="18"/>
      <x:c r="I42" s="14"/>
      <x:c r="J42" s="18" t="n">
        <x:f>SUM(D42,F42,H42)</x:f>
        <x:v>5000</x:v>
      </x:c>
      <x:c r="K42" s="18" t="n">
        <x:f>C42-J42</x:f>
        <x:v>15000</x:v>
      </x:c>
      <x:c r="L42" s="20" t="str">
        <x:f>IF(K42&lt;0,"Overpaid",IF(K42=0,"Settled",IF(J42&gt;0,"Part paid","Not paid")))</x:f>
        <x:v>Part paid</x:v>
      </x:c>
    </x:row>
    <x:row r="43" ht="22" customHeight="1">
      <x:c r="A43" s="16" t="n">
        <x:v>36</x:v>
      </x:c>
      <x:c r="B43" s="20" t="str">
        <x:v>Chitravathi</x:v>
      </x:c>
      <x:c r="C43" s="18" t="n">
        <x:v>20000</x:v>
      </x:c>
      <x:c r="D43" s="18"/>
      <x:c r="E43" s="14"/>
      <x:c r="F43" s="18"/>
      <x:c r="G43" s="14"/>
      <x:c r="H43" s="18"/>
      <x:c r="I43" s="14"/>
      <x:c r="J43" s="18" t="n">
        <x:f>SUM(D43,F43,H43)</x:f>
        <x:v>0</x:v>
      </x:c>
      <x:c r="K43" s="18" t="n">
        <x:f>C43-J43</x:f>
        <x:v>20000</x:v>
      </x:c>
      <x:c r="L43" s="20" t="str">
        <x:f>IF(K43&lt;0,"Overpaid",IF(K43=0,"Settled",IF(J43&gt;0,"Part paid","Not paid")))</x:f>
        <x:v>Not paid</x:v>
      </x:c>
    </x:row>
    <x:row r="44" ht="22" customHeight="1">
      <x:c r="A44" s="16" t="n">
        <x:v>37</x:v>
      </x:c>
      <x:c r="B44" s="20" t="str">
        <x:v>Nishmitha</x:v>
      </x:c>
      <x:c r="C44" s="18" t="n">
        <x:v>20000</x:v>
      </x:c>
      <x:c r="D44" s="18" t="n">
        <x:v>15000</x:v>
      </x:c>
      <x:c r="E44" s="14" t="str">
        <x:v>109</x:v>
      </x:c>
      <x:c r="F44" s="18"/>
      <x:c r="G44" s="14"/>
      <x:c r="H44" s="18"/>
      <x:c r="I44" s="14"/>
      <x:c r="J44" s="18" t="n">
        <x:f>SUM(D44,F44,H44)</x:f>
        <x:v>15000</x:v>
      </x:c>
      <x:c r="K44" s="18" t="n">
        <x:f>C44-J44</x:f>
        <x:v>5000</x:v>
      </x:c>
      <x:c r="L44" s="20" t="str">
        <x:f>IF(K44&lt;0,"Overpaid",IF(K44=0,"Settled",IF(J44&gt;0,"Part paid","Not paid")))</x:f>
        <x:v>Part paid</x:v>
      </x:c>
    </x:row>
    <x:row r="45" ht="22" customHeight="1">
      <x:c r="A45" s="16" t="n">
        <x:v>38</x:v>
      </x:c>
      <x:c r="B45" s="20" t="str">
        <x:v>Yashoda</x:v>
      </x:c>
      <x:c r="C45" s="18" t="n">
        <x:v>10000</x:v>
      </x:c>
      <x:c r="D45" s="18"/>
      <x:c r="E45" s="14"/>
      <x:c r="F45" s="18"/>
      <x:c r="G45" s="14"/>
      <x:c r="H45" s="18"/>
      <x:c r="I45" s="14"/>
      <x:c r="J45" s="18" t="n">
        <x:f>SUM(D45,F45,H45)</x:f>
        <x:v>0</x:v>
      </x:c>
      <x:c r="K45" s="18" t="n">
        <x:f>C45-J45</x:f>
        <x:v>10000</x:v>
      </x:c>
      <x:c r="L45" s="20" t="str">
        <x:f>IF(K45&lt;0,"Overpaid",IF(K45=0,"Settled",IF(J45&gt;0,"Part paid","Not paid")))</x:f>
        <x:v>Not paid</x:v>
      </x:c>
    </x:row>
    <x:row r="46" ht="22" customHeight="1">
      <x:c r="A46" s="16" t="n">
        <x:v>39</x:v>
      </x:c>
      <x:c r="B46" s="20" t="str">
        <x:v>Shantamma</x:v>
      </x:c>
      <x:c r="C46" s="18" t="n">
        <x:v>10000</x:v>
      </x:c>
      <x:c r="D46" s="18" t="n">
        <x:v>10000</x:v>
      </x:c>
      <x:c r="E46" s="14" t="str">
        <x:v>028</x:v>
      </x:c>
      <x:c r="F46" s="18"/>
      <x:c r="G46" s="14"/>
      <x:c r="H46" s="18"/>
      <x:c r="I46" s="14"/>
      <x:c r="J46" s="18" t="n">
        <x:f>SUM(D46,F46,H46)</x:f>
        <x:v>10000</x:v>
      </x:c>
      <x:c r="K46" s="18" t="n">
        <x:f>C46-J46</x:f>
        <x:v>0</x:v>
      </x:c>
      <x:c r="L46" s="20" t="str">
        <x:f>IF(K46&lt;0,"Overpaid",IF(K46=0,"Settled",IF(J46&gt;0,"Part paid","Not paid")))</x:f>
        <x:v>Settled</x:v>
      </x:c>
    </x:row>
    <x:row r="47" ht="22" customHeight="1">
      <x:c r="A47" s="16" t="n">
        <x:v>40</x:v>
      </x:c>
      <x:c r="B47" s="20" t="str">
        <x:v>Mohini</x:v>
      </x:c>
      <x:c r="C47" s="18" t="n">
        <x:v>10000</x:v>
      </x:c>
      <x:c r="D47" s="18"/>
      <x:c r="E47" s="14"/>
      <x:c r="F47" s="18"/>
      <x:c r="G47" s="14"/>
      <x:c r="H47" s="18"/>
      <x:c r="I47" s="14"/>
      <x:c r="J47" s="18" t="n">
        <x:f>SUM(D47,F47,H47)</x:f>
        <x:v>0</x:v>
      </x:c>
      <x:c r="K47" s="18" t="n">
        <x:f>C47-J47</x:f>
        <x:v>10000</x:v>
      </x:c>
      <x:c r="L47" s="20" t="str">
        <x:f>IF(K47&lt;0,"Overpaid",IF(K47=0,"Settled",IF(J47&gt;0,"Part paid","Not paid")))</x:f>
        <x:v>Not paid</x:v>
      </x:c>
    </x:row>
    <x:row r="48" ht="22" customHeight="1">
      <x:c r="A48" s="16" t="n">
        <x:v>41</x:v>
      </x:c>
      <x:c r="B48" s="20" t="str">
        <x:v>Sushmitha</x:v>
      </x:c>
      <x:c r="C48" s="18" t="n">
        <x:v>20000</x:v>
      </x:c>
      <x:c r="D48" s="18" t="n">
        <x:v>5000</x:v>
      </x:c>
      <x:c r="E48" s="14" t="str">
        <x:v>029</x:v>
      </x:c>
      <x:c r="F48" s="18"/>
      <x:c r="G48" s="14"/>
      <x:c r="H48" s="18"/>
      <x:c r="I48" s="14"/>
      <x:c r="J48" s="18" t="n">
        <x:f>SUM(D48,F48,H48)</x:f>
        <x:v>5000</x:v>
      </x:c>
      <x:c r="K48" s="18" t="n">
        <x:f>C48-J48</x:f>
        <x:v>15000</x:v>
      </x:c>
      <x:c r="L48" s="20" t="str">
        <x:f>IF(K48&lt;0,"Overpaid",IF(K48=0,"Settled",IF(J48&gt;0,"Part paid","Not paid")))</x:f>
        <x:v>Part paid</x:v>
      </x:c>
    </x:row>
    <x:row r="49" ht="22" customHeight="1">
      <x:c r="A49" s="16" t="n">
        <x:v>42</x:v>
      </x:c>
      <x:c r="B49" s="20" t="str">
        <x:v>Sumalatha</x:v>
      </x:c>
      <x:c r="C49" s="18" t="n">
        <x:v>20000</x:v>
      </x:c>
      <x:c r="D49" s="18" t="n">
        <x:v>5000</x:v>
      </x:c>
      <x:c r="E49" s="14" t="str">
        <x:v>030</x:v>
      </x:c>
      <x:c r="F49" s="18"/>
      <x:c r="G49" s="14"/>
      <x:c r="H49" s="18"/>
      <x:c r="I49" s="14"/>
      <x:c r="J49" s="18" t="n">
        <x:f>SUM(D49,F49,H49)</x:f>
        <x:v>5000</x:v>
      </x:c>
      <x:c r="K49" s="18" t="n">
        <x:f>C49-J49</x:f>
        <x:v>15000</x:v>
      </x:c>
      <x:c r="L49" s="20" t="str">
        <x:f>IF(K49&lt;0,"Overpaid",IF(K49=0,"Settled",IF(J49&gt;0,"Part paid","Not paid")))</x:f>
        <x:v>Part paid</x:v>
      </x:c>
    </x:row>
    <x:row r="50" ht="22" customHeight="1">
      <x:c r="A50" s="16" t="n">
        <x:v>43</x:v>
      </x:c>
      <x:c r="B50" s="20" t="str">
        <x:v>Ganesh</x:v>
      </x:c>
      <x:c r="C50" s="18" t="n">
        <x:v>15000</x:v>
      </x:c>
      <x:c r="D50" s="18" t="n">
        <x:v>10000</x:v>
      </x:c>
      <x:c r="E50" s="14" t="str">
        <x:v>031</x:v>
      </x:c>
      <x:c r="F50" s="18"/>
      <x:c r="G50" s="14"/>
      <x:c r="H50" s="18"/>
      <x:c r="I50" s="14"/>
      <x:c r="J50" s="18" t="n">
        <x:f>SUM(D50,F50,H50)</x:f>
        <x:v>10000</x:v>
      </x:c>
      <x:c r="K50" s="18" t="n">
        <x:f>C50-J50</x:f>
        <x:v>5000</x:v>
      </x:c>
      <x:c r="L50" s="20" t="str">
        <x:f>IF(K50&lt;0,"Overpaid",IF(K50=0,"Settled",IF(J50&gt;0,"Part paid","Not paid")))</x:f>
        <x:v>Part paid</x:v>
      </x:c>
    </x:row>
    <x:row r="51" ht="22" customHeight="1">
      <x:c r="A51" s="16" t="n">
        <x:v>44</x:v>
      </x:c>
      <x:c r="B51" s="20" t="str">
        <x:v>Prashanth</x:v>
      </x:c>
      <x:c r="C51" s="18" t="n">
        <x:v>15000</x:v>
      </x:c>
      <x:c r="D51" s="18" t="n">
        <x:v>5000</x:v>
      </x:c>
      <x:c r="E51" s="14" t="str">
        <x:v>032</x:v>
      </x:c>
      <x:c r="F51" s="18" t="n">
        <x:v>10000</x:v>
      </x:c>
      <x:c r="G51" s="14" t="str">
        <x:v>131</x:v>
      </x:c>
      <x:c r="H51" s="18"/>
      <x:c r="I51" s="14"/>
      <x:c r="J51" s="18" t="n">
        <x:f>SUM(D51,F51,H51)</x:f>
        <x:v>15000</x:v>
      </x:c>
      <x:c r="K51" s="18" t="n">
        <x:f>C51-J51</x:f>
        <x:v>0</x:v>
      </x:c>
      <x:c r="L51" s="20" t="str">
        <x:f>IF(K51&lt;0,"Overpaid",IF(K51=0,"Settled",IF(J51&gt;0,"Part paid","Not paid")))</x:f>
        <x:v>Settled</x:v>
      </x:c>
    </x:row>
    <x:row r="52" ht="22" customHeight="1">
      <x:c r="A52" s="16" t="n">
        <x:v>45</x:v>
      </x:c>
      <x:c r="B52" s="20" t="str">
        <x:v>Prajwal</x:v>
      </x:c>
      <x:c r="C52" s="18" t="n">
        <x:v>15000</x:v>
      </x:c>
      <x:c r="D52" s="18" t="n">
        <x:v>5000</x:v>
      </x:c>
      <x:c r="E52" s="14" t="str">
        <x:v>033</x:v>
      </x:c>
      <x:c r="F52" s="18" t="n">
        <x:v>33100</x:v>
      </x:c>
      <x:c r="G52" s="14" t="str">
        <x:v>128</x:v>
      </x:c>
      <x:c r="H52" s="18"/>
      <x:c r="I52" s="14"/>
      <x:c r="J52" s="18" t="n">
        <x:f>SUM(D52,F52,H52)</x:f>
        <x:v>38100</x:v>
      </x:c>
      <x:c r="K52" s="18" t="n">
        <x:f>C52-J52</x:f>
        <x:v>-23100</x:v>
      </x:c>
      <x:c r="L52" s="20" t="str">
        <x:f>IF(K52&lt;0,"Overpaid",IF(K52=0,"Settled",IF(J52&gt;0,"Part paid","Not paid")))</x:f>
        <x:v>Overpaid</x:v>
      </x:c>
    </x:row>
    <x:row r="53" ht="22" customHeight="1">
      <x:c r="A53" s="16" t="n">
        <x:v>46</x:v>
      </x:c>
      <x:c r="B53" s="20" t="str">
        <x:v>Dhanuraj</x:v>
      </x:c>
      <x:c r="C53" s="18" t="n">
        <x:v>15000</x:v>
      </x:c>
      <x:c r="D53" s="18" t="n">
        <x:v>15000</x:v>
      </x:c>
      <x:c r="E53" s="14" t="str">
        <x:v>034</x:v>
      </x:c>
      <x:c r="F53" s="18"/>
      <x:c r="G53" s="14"/>
      <x:c r="H53" s="18"/>
      <x:c r="I53" s="14"/>
      <x:c r="J53" s="18" t="n">
        <x:f>SUM(D53,F53,H53)</x:f>
        <x:v>15000</x:v>
      </x:c>
      <x:c r="K53" s="18" t="n">
        <x:f>C53-J53</x:f>
        <x:v>0</x:v>
      </x:c>
      <x:c r="L53" s="20" t="str">
        <x:f>IF(K53&lt;0,"Overpaid",IF(K53=0,"Settled",IF(J53&gt;0,"Part paid","Not paid")))</x:f>
        <x:v>Settled</x:v>
      </x:c>
    </x:row>
    <x:row r="54" ht="22" customHeight="1">
      <x:c r="A54" s="16" t="n">
        <x:v>47</x:v>
      </x:c>
      <x:c r="B54" s="20" t="str">
        <x:v>Nithesh</x:v>
      </x:c>
      <x:c r="C54" s="18" t="n">
        <x:v>15000</x:v>
      </x:c>
      <x:c r="D54" s="18" t="n">
        <x:v>10000</x:v>
      </x:c>
      <x:c r="E54" s="14" t="str">
        <x:v>035</x:v>
      </x:c>
      <x:c r="F54" s="18"/>
      <x:c r="G54" s="14"/>
      <x:c r="H54" s="18"/>
      <x:c r="I54" s="14"/>
      <x:c r="J54" s="18" t="n">
        <x:f>SUM(D54,F54,H54)</x:f>
        <x:v>10000</x:v>
      </x:c>
      <x:c r="K54" s="18" t="n">
        <x:f>C54-J54</x:f>
        <x:v>5000</x:v>
      </x:c>
      <x:c r="L54" s="20" t="str">
        <x:f>IF(K54&lt;0,"Overpaid",IF(K54=0,"Settled",IF(J54&gt;0,"Part paid","Not paid")))</x:f>
        <x:v>Part paid</x:v>
      </x:c>
    </x:row>
    <x:row r="55" ht="22" customHeight="1">
      <x:c r="A55" s="16" t="n">
        <x:v>48</x:v>
      </x:c>
      <x:c r="B55" s="20" t="str">
        <x:v>Rajesh Manila</x:v>
      </x:c>
      <x:c r="C55" s="18" t="n">
        <x:v>15000</x:v>
      </x:c>
      <x:c r="D55" s="18" t="n">
        <x:v>5000</x:v>
      </x:c>
      <x:c r="E55" s="14" t="str">
        <x:v>036</x:v>
      </x:c>
      <x:c r="F55" s="18" t="n">
        <x:v>5000</x:v>
      </x:c>
      <x:c r="G55" s="14" t="str">
        <x:v>125</x:v>
      </x:c>
      <x:c r="H55" s="18"/>
      <x:c r="I55" s="14"/>
      <x:c r="J55" s="18" t="n">
        <x:f>SUM(D55,F55,H55)</x:f>
        <x:v>10000</x:v>
      </x:c>
      <x:c r="K55" s="18" t="n">
        <x:f>C55-J55</x:f>
        <x:v>5000</x:v>
      </x:c>
      <x:c r="L55" s="20" t="str">
        <x:f>IF(K55&lt;0,"Overpaid",IF(K55=0,"Settled",IF(J55&gt;0,"Part paid","Not paid")))</x:f>
        <x:v>Part paid</x:v>
      </x:c>
    </x:row>
    <x:row r="56" ht="22" customHeight="1">
      <x:c r="A56" s="16" t="n">
        <x:v>49</x:v>
      </x:c>
      <x:c r="B56" s="20" t="str">
        <x:v>Sandesh</x:v>
      </x:c>
      <x:c r="C56" s="18" t="n">
        <x:v>15000</x:v>
      </x:c>
      <x:c r="D56" s="18" t="n">
        <x:v>5000</x:v>
      </x:c>
      <x:c r="E56" s="14" t="str">
        <x:v>037</x:v>
      </x:c>
      <x:c r="F56" s="18" t="n">
        <x:v>5000</x:v>
      </x:c>
      <x:c r="G56" s="14" t="str">
        <x:v>122</x:v>
      </x:c>
      <x:c r="H56" s="18"/>
      <x:c r="I56" s="14"/>
      <x:c r="J56" s="18" t="n">
        <x:f>SUM(D56,F56,H56)</x:f>
        <x:v>10000</x:v>
      </x:c>
      <x:c r="K56" s="18" t="n">
        <x:f>C56-J56</x:f>
        <x:v>5000</x:v>
      </x:c>
      <x:c r="L56" s="20" t="str">
        <x:f>IF(K56&lt;0,"Overpaid",IF(K56=0,"Settled",IF(J56&gt;0,"Part paid","Not paid")))</x:f>
        <x:v>Part paid</x:v>
      </x:c>
    </x:row>
    <x:row r="57" ht="22" customHeight="1">
      <x:c r="A57" s="16" t="n">
        <x:v>50</x:v>
      </x:c>
      <x:c r="B57" s="20" t="str">
        <x:v>Chidananda</x:v>
      </x:c>
      <x:c r="C57" s="18" t="n">
        <x:v>15000</x:v>
      </x:c>
      <x:c r="D57" s="18" t="n">
        <x:v>5000</x:v>
      </x:c>
      <x:c r="E57" s="14" t="str">
        <x:v>072</x:v>
      </x:c>
      <x:c r="F57" s="18"/>
      <x:c r="G57" s="14"/>
      <x:c r="H57" s="18"/>
      <x:c r="I57" s="14"/>
      <x:c r="J57" s="18" t="n">
        <x:f>SUM(D57,F57,H57)</x:f>
        <x:v>5000</x:v>
      </x:c>
      <x:c r="K57" s="18" t="n">
        <x:f>C57-J57</x:f>
        <x:v>10000</x:v>
      </x:c>
      <x:c r="L57" s="20" t="str">
        <x:f>IF(K57&lt;0,"Overpaid",IF(K57=0,"Settled",IF(J57&gt;0,"Part paid","Not paid")))</x:f>
        <x:v>Part paid</x:v>
      </x:c>
    </x:row>
    <x:row r="58" ht="22" customHeight="1">
      <x:c r="A58" s="16" t="n">
        <x:v>51</x:v>
      </x:c>
      <x:c r="B58" s="20" t="str">
        <x:v>Purandara</x:v>
      </x:c>
      <x:c r="C58" s="18" t="n">
        <x:v>15000</x:v>
      </x:c>
      <x:c r="D58" s="18" t="n">
        <x:v>5000</x:v>
      </x:c>
      <x:c r="E58" s="14" t="str">
        <x:v>073</x:v>
      </x:c>
      <x:c r="F58" s="18"/>
      <x:c r="G58" s="14"/>
      <x:c r="H58" s="18"/>
      <x:c r="I58" s="14"/>
      <x:c r="J58" s="18" t="n">
        <x:f>SUM(D58,F58,H58)</x:f>
        <x:v>5000</x:v>
      </x:c>
      <x:c r="K58" s="18" t="n">
        <x:f>C58-J58</x:f>
        <x:v>10000</x:v>
      </x:c>
      <x:c r="L58" s="20" t="str">
        <x:f>IF(K58&lt;0,"Overpaid",IF(K58=0,"Settled",IF(J58&gt;0,"Part paid","Not paid")))</x:f>
        <x:v>Part paid</x:v>
      </x:c>
    </x:row>
    <x:row r="59" ht="22" customHeight="1">
      <x:c r="A59" s="16" t="n">
        <x:v>52</x:v>
      </x:c>
      <x:c r="B59" s="20" t="str">
        <x:v>Rajesh Subbottu</x:v>
      </x:c>
      <x:c r="C59" s="18" t="n">
        <x:v>15000</x:v>
      </x:c>
      <x:c r="D59" s="18" t="n">
        <x:v>10000</x:v>
      </x:c>
      <x:c r="E59" s="14" t="str">
        <x:v>084</x:v>
      </x:c>
      <x:c r="F59" s="18"/>
      <x:c r="G59" s="14"/>
      <x:c r="H59" s="18"/>
      <x:c r="I59" s="14"/>
      <x:c r="J59" s="18" t="n">
        <x:f>SUM(D59,F59,H59)</x:f>
        <x:v>10000</x:v>
      </x:c>
      <x:c r="K59" s="18" t="n">
        <x:f>C59-J59</x:f>
        <x:v>5000</x:v>
      </x:c>
      <x:c r="L59" s="20" t="str">
        <x:f>IF(K59&lt;0,"Overpaid",IF(K59=0,"Settled",IF(J59&gt;0,"Part paid","Not paid")))</x:f>
        <x:v>Part paid</x:v>
      </x:c>
    </x:row>
    <x:row r="60" ht="22" customHeight="1">
      <x:c r="A60" s="16" t="n">
        <x:v>53</x:v>
      </x:c>
      <x:c r="B60" s="20" t="str">
        <x:v>Chandravathi</x:v>
      </x:c>
      <x:c r="C60" s="18" t="n">
        <x:v>10000</x:v>
      </x:c>
      <x:c r="D60" s="18" t="n">
        <x:v>5000</x:v>
      </x:c>
      <x:c r="E60" s="14" t="str">
        <x:v>038</x:v>
      </x:c>
      <x:c r="F60" s="18" t="n">
        <x:v>10000</x:v>
      </x:c>
      <x:c r="G60" s="14" t="str">
        <x:v>098</x:v>
      </x:c>
      <x:c r="H60" s="18"/>
      <x:c r="I60" s="14"/>
      <x:c r="J60" s="18" t="n">
        <x:f>SUM(D60,F60,H60)</x:f>
        <x:v>15000</x:v>
      </x:c>
      <x:c r="K60" s="18" t="n">
        <x:f>C60-J60</x:f>
        <x:v>-5000</x:v>
      </x:c>
      <x:c r="L60" s="20" t="str">
        <x:f>IF(K60&lt;0,"Overpaid",IF(K60=0,"Settled",IF(J60&gt;0,"Part paid","Not paid")))</x:f>
        <x:v>Overpaid</x:v>
      </x:c>
    </x:row>
    <x:row r="61" ht="22" customHeight="1">
      <x:c r="A61" s="16" t="n">
        <x:v>54</x:v>
      </x:c>
      <x:c r="B61" s="20" t="str">
        <x:v>Bharathi</x:v>
      </x:c>
      <x:c r="C61" s="18" t="n">
        <x:v>10000</x:v>
      </x:c>
      <x:c r="D61" s="18" t="n">
        <x:v>10000</x:v>
      </x:c>
      <x:c r="E61" s="14" t="str">
        <x:v>039</x:v>
      </x:c>
      <x:c r="F61" s="18" t="n">
        <x:v>10000</x:v>
      </x:c>
      <x:c r="G61" s="14" t="str">
        <x:v>103</x:v>
      </x:c>
      <x:c r="H61" s="18"/>
      <x:c r="I61" s="14"/>
      <x:c r="J61" s="18" t="n">
        <x:f>SUM(D61,F61,H61)</x:f>
        <x:v>20000</x:v>
      </x:c>
      <x:c r="K61" s="18" t="n">
        <x:f>C61-J61</x:f>
        <x:v>-10000</x:v>
      </x:c>
      <x:c r="L61" s="20" t="str">
        <x:f>IF(K61&lt;0,"Overpaid",IF(K61=0,"Settled",IF(J61&gt;0,"Part paid","Not paid")))</x:f>
        <x:v>Overpaid</x:v>
      </x:c>
    </x:row>
    <x:row r="62" ht="22" customHeight="1">
      <x:c r="A62" s="16" t="n">
        <x:v>55</x:v>
      </x:c>
      <x:c r="B62" s="20" t="str">
        <x:v>Jayanthi Karla</x:v>
      </x:c>
      <x:c r="C62" s="18" t="n">
        <x:v>10000</x:v>
      </x:c>
      <x:c r="D62" s="18" t="n">
        <x:v>7000</x:v>
      </x:c>
      <x:c r="E62" s="14" t="str">
        <x:v>104</x:v>
      </x:c>
      <x:c r="F62" s="18"/>
      <x:c r="G62" s="14"/>
      <x:c r="H62" s="18"/>
      <x:c r="I62" s="14"/>
      <x:c r="J62" s="18" t="n">
        <x:f>SUM(D62,F62,H62)</x:f>
        <x:v>7000</x:v>
      </x:c>
      <x:c r="K62" s="18" t="n">
        <x:f>C62-J62</x:f>
        <x:v>3000</x:v>
      </x:c>
      <x:c r="L62" s="20" t="str">
        <x:f>IF(K62&lt;0,"Overpaid",IF(K62=0,"Settled",IF(J62&gt;0,"Part paid","Not paid")))</x:f>
        <x:v>Part paid</x:v>
      </x:c>
    </x:row>
    <x:row r="63" ht="22" customHeight="1">
      <x:c r="A63" s="16" t="n">
        <x:v>56</x:v>
      </x:c>
      <x:c r="B63" s="20" t="str">
        <x:v>Poovappa</x:v>
      </x:c>
      <x:c r="C63" s="18" t="n">
        <x:v>30000</x:v>
      </x:c>
      <x:c r="D63" s="18" t="n">
        <x:v>10000</x:v>
      </x:c>
      <x:c r="E63" s="14" t="str">
        <x:v>040</x:v>
      </x:c>
      <x:c r="F63" s="18" t="n">
        <x:v>2000</x:v>
      </x:c>
      <x:c r="G63" s="14" t="str">
        <x:v>133</x:v>
      </x:c>
      <x:c r="H63" s="18"/>
      <x:c r="I63" s="14"/>
      <x:c r="J63" s="18" t="n">
        <x:f>SUM(D63,F63,H63)</x:f>
        <x:v>12000</x:v>
      </x:c>
      <x:c r="K63" s="18" t="n">
        <x:f>C63-J63</x:f>
        <x:v>18000</x:v>
      </x:c>
      <x:c r="L63" s="20" t="str">
        <x:f>IF(K63&lt;0,"Overpaid",IF(K63=0,"Settled",IF(J63&gt;0,"Part paid","Not paid")))</x:f>
        <x:v>Part paid</x:v>
      </x:c>
    </x:row>
    <x:row r="64" ht="22" customHeight="1">
      <x:c r="A64" s="16" t="n">
        <x:v>57</x:v>
      </x:c>
      <x:c r="B64" s="20" t="str">
        <x:v>Somappa</x:v>
      </x:c>
      <x:c r="C64" s="18" t="n">
        <x:v>30000</x:v>
      </x:c>
      <x:c r="D64" s="18"/>
      <x:c r="E64" s="14"/>
      <x:c r="F64" s="18"/>
      <x:c r="G64" s="14"/>
      <x:c r="H64" s="18"/>
      <x:c r="I64" s="14"/>
      <x:c r="J64" s="18" t="n">
        <x:f>SUM(D64,F64,H64)</x:f>
        <x:v>0</x:v>
      </x:c>
      <x:c r="K64" s="18" t="n">
        <x:f>C64-J64</x:f>
        <x:v>30000</x:v>
      </x:c>
      <x:c r="L64" s="20" t="str">
        <x:f>IF(K64&lt;0,"Overpaid",IF(K64=0,"Settled",IF(J64&gt;0,"Part paid","Not paid")))</x:f>
        <x:v>Not paid</x:v>
      </x:c>
    </x:row>
    <x:row r="65" ht="22" customHeight="1">
      <x:c r="A65" s="16" t="n">
        <x:v>58</x:v>
      </x:c>
      <x:c r="B65" s="20" t="str">
        <x:v>Sanjeeva</x:v>
      </x:c>
      <x:c r="C65" s="18" t="n">
        <x:v>30000</x:v>
      </x:c>
      <x:c r="D65" s="18" t="n">
        <x:v>10000</x:v>
      </x:c>
      <x:c r="E65" s="14" t="str">
        <x:v>117</x:v>
      </x:c>
      <x:c r="F65" s="18"/>
      <x:c r="G65" s="14"/>
      <x:c r="H65" s="18"/>
      <x:c r="I65" s="14"/>
      <x:c r="J65" s="18" t="n">
        <x:f>SUM(D65,F65,H65)</x:f>
        <x:v>10000</x:v>
      </x:c>
      <x:c r="K65" s="18" t="n">
        <x:f>C65-J65</x:f>
        <x:v>20000</x:v>
      </x:c>
      <x:c r="L65" s="20" t="str">
        <x:f>IF(K65&lt;0,"Overpaid",IF(K65=0,"Settled",IF(J65&gt;0,"Part paid","Not paid")))</x:f>
        <x:v>Part paid</x:v>
      </x:c>
    </x:row>
    <x:row r="66" ht="22" customHeight="1">
      <x:c r="A66" s="16" t="n">
        <x:v>59</x:v>
      </x:c>
      <x:c r="B66" s="20" t="str">
        <x:v>Dayananda Adhamma</x:v>
      </x:c>
      <x:c r="C66" s="18" t="n">
        <x:v>30000</x:v>
      </x:c>
      <x:c r="D66" s="18"/>
      <x:c r="E66" s="14"/>
      <x:c r="F66" s="18"/>
      <x:c r="G66" s="14"/>
      <x:c r="H66" s="18"/>
      <x:c r="I66" s="14"/>
      <x:c r="J66" s="18" t="n">
        <x:f>SUM(D66,F66,H66)</x:f>
        <x:v>0</x:v>
      </x:c>
      <x:c r="K66" s="18" t="n">
        <x:f>C66-J66</x:f>
        <x:v>30000</x:v>
      </x:c>
      <x:c r="L66" s="20" t="str">
        <x:f>IF(K66&lt;0,"Overpaid",IF(K66=0,"Settled",IF(J66&gt;0,"Part paid","Not paid")))</x:f>
        <x:v>Not paid</x:v>
      </x:c>
    </x:row>
    <x:row r="67" ht="22" customHeight="1">
      <x:c r="A67" s="16" t="n">
        <x:v>60</x:v>
      </x:c>
      <x:c r="B67" s="20" t="str">
        <x:v>Dharnappa</x:v>
      </x:c>
      <x:c r="C67" s="18" t="n">
        <x:v>30000</x:v>
      </x:c>
      <x:c r="D67" s="18" t="n">
        <x:v>10000</x:v>
      </x:c>
      <x:c r="E67" s="14" t="str">
        <x:v>110</x:v>
      </x:c>
      <x:c r="F67" s="18"/>
      <x:c r="G67" s="14"/>
      <x:c r="H67" s="18"/>
      <x:c r="I67" s="14"/>
      <x:c r="J67" s="18" t="n">
        <x:f>SUM(D67,F67,H67)</x:f>
        <x:v>10000</x:v>
      </x:c>
      <x:c r="K67" s="18" t="n">
        <x:f>C67-J67</x:f>
        <x:v>20000</x:v>
      </x:c>
      <x:c r="L67" s="20" t="str">
        <x:f>IF(K67&lt;0,"Overpaid",IF(K67=0,"Settled",IF(J67&gt;0,"Part paid","Not paid")))</x:f>
        <x:v>Part paid</x:v>
      </x:c>
    </x:row>
    <x:row r="68" ht="22" customHeight="1">
      <x:c r="A68" s="16" t="n">
        <x:v>61</x:v>
      </x:c>
      <x:c r="B68" s="20" t="str">
        <x:v>Praveen Adhamma</x:v>
      </x:c>
      <x:c r="C68" s="18" t="n">
        <x:v>30000</x:v>
      </x:c>
      <x:c r="D68" s="18" t="n">
        <x:v>10000</x:v>
      </x:c>
      <x:c r="E68" s="14" t="str">
        <x:v>041</x:v>
      </x:c>
      <x:c r="F68" s="18"/>
      <x:c r="G68" s="14"/>
      <x:c r="H68" s="18"/>
      <x:c r="I68" s="14"/>
      <x:c r="J68" s="18" t="n">
        <x:f>SUM(D68,F68,H68)</x:f>
        <x:v>10000</x:v>
      </x:c>
      <x:c r="K68" s="18" t="n">
        <x:f>C68-J68</x:f>
        <x:v>20000</x:v>
      </x:c>
      <x:c r="L68" s="20" t="str">
        <x:f>IF(K68&lt;0,"Overpaid",IF(K68=0,"Settled",IF(J68&gt;0,"Part paid","Not paid")))</x:f>
        <x:v>Part paid</x:v>
      </x:c>
    </x:row>
    <x:row r="69" ht="22" customHeight="1">
      <x:c r="A69" s="16" t="n">
        <x:v>62</x:v>
      </x:c>
      <x:c r="B69" s="20" t="str">
        <x:v>Manju</x:v>
      </x:c>
      <x:c r="C69" s="18" t="n">
        <x:v>30000</x:v>
      </x:c>
      <x:c r="D69" s="18"/>
      <x:c r="E69" s="14"/>
      <x:c r="F69" s="18"/>
      <x:c r="G69" s="14"/>
      <x:c r="H69" s="18"/>
      <x:c r="I69" s="14"/>
      <x:c r="J69" s="18" t="n">
        <x:f>SUM(D69,F69,H69)</x:f>
        <x:v>0</x:v>
      </x:c>
      <x:c r="K69" s="18" t="n">
        <x:f>C69-J69</x:f>
        <x:v>30000</x:v>
      </x:c>
      <x:c r="L69" s="20" t="str">
        <x:f>IF(K69&lt;0,"Overpaid",IF(K69=0,"Settled",IF(J69&gt;0,"Part paid","Not paid")))</x:f>
        <x:v>Not paid</x:v>
      </x:c>
    </x:row>
    <x:row r="70" ht="22" customHeight="1">
      <x:c r="A70" s="16" t="n">
        <x:v>63</x:v>
      </x:c>
      <x:c r="B70" s="20" t="str">
        <x:v>Santhosh Darkaz</x:v>
      </x:c>
      <x:c r="C70" s="18" t="n">
        <x:v>30000</x:v>
      </x:c>
      <x:c r="D70" s="18"/>
      <x:c r="E70" s="14"/>
      <x:c r="F70" s="18"/>
      <x:c r="G70" s="14"/>
      <x:c r="H70" s="18"/>
      <x:c r="I70" s="14"/>
      <x:c r="J70" s="18" t="n">
        <x:f>SUM(D70,F70,H70)</x:f>
        <x:v>0</x:v>
      </x:c>
      <x:c r="K70" s="18" t="n">
        <x:f>C70-J70</x:f>
        <x:v>30000</x:v>
      </x:c>
      <x:c r="L70" s="20" t="str">
        <x:f>IF(K70&lt;0,"Overpaid",IF(K70=0,"Settled",IF(J70&gt;0,"Part paid","Not paid")))</x:f>
        <x:v>Not paid</x:v>
      </x:c>
    </x:row>
    <x:row r="71" ht="22" customHeight="1">
      <x:c r="A71" s="16" t="n">
        <x:v>64</x:v>
      </x:c>
      <x:c r="B71" s="20" t="str">
        <x:v>Sandeep</x:v>
      </x:c>
      <x:c r="C71" s="18" t="n">
        <x:v>30000</x:v>
      </x:c>
      <x:c r="D71" s="18"/>
      <x:c r="E71" s="14"/>
      <x:c r="F71" s="18"/>
      <x:c r="G71" s="14"/>
      <x:c r="H71" s="18"/>
      <x:c r="I71" s="14"/>
      <x:c r="J71" s="18" t="n">
        <x:f>SUM(D71,F71,H71)</x:f>
        <x:v>0</x:v>
      </x:c>
      <x:c r="K71" s="18" t="n">
        <x:f>C71-J71</x:f>
        <x:v>30000</x:v>
      </x:c>
      <x:c r="L71" s="20" t="str">
        <x:f>IF(K71&lt;0,"Overpaid",IF(K71=0,"Settled",IF(J71&gt;0,"Part paid","Not paid")))</x:f>
        <x:v>Not paid</x:v>
      </x:c>
    </x:row>
    <x:row r="72" ht="22" customHeight="1">
      <x:c r="A72" s="16" t="n">
        <x:v>65</x:v>
      </x:c>
      <x:c r="B72" s="20" t="str">
        <x:v>Prashanth Cheemullu</x:v>
      </x:c>
      <x:c r="C72" s="18" t="n">
        <x:v>30000</x:v>
      </x:c>
      <x:c r="D72" s="18"/>
      <x:c r="E72" s="14"/>
      <x:c r="F72" s="18"/>
      <x:c r="G72" s="14"/>
      <x:c r="H72" s="18"/>
      <x:c r="I72" s="14"/>
      <x:c r="J72" s="18" t="n">
        <x:f>SUM(D72,F72,H72)</x:f>
        <x:v>0</x:v>
      </x:c>
      <x:c r="K72" s="18" t="n">
        <x:f>C72-J72</x:f>
        <x:v>30000</x:v>
      </x:c>
      <x:c r="L72" s="20" t="str">
        <x:f>IF(K72&lt;0,"Overpaid",IF(K72=0,"Settled",IF(J72&gt;0,"Part paid","Not paid")))</x:f>
        <x:v>Not paid</x:v>
      </x:c>
    </x:row>
    <x:row r="73" ht="22" customHeight="1">
      <x:c r="A73" s="16" t="n">
        <x:v>66</x:v>
      </x:c>
      <x:c r="B73" s="20" t="str">
        <x:v>Aruna</x:v>
      </x:c>
      <x:c r="C73" s="18" t="n">
        <x:v>30000</x:v>
      </x:c>
      <x:c r="D73" s="18"/>
      <x:c r="E73" s="14"/>
      <x:c r="F73" s="18"/>
      <x:c r="G73" s="14"/>
      <x:c r="H73" s="18"/>
      <x:c r="I73" s="14"/>
      <x:c r="J73" s="18" t="n">
        <x:f>SUM(D73,F73,H73)</x:f>
        <x:v>0</x:v>
      </x:c>
      <x:c r="K73" s="18" t="n">
        <x:f>C73-J73</x:f>
        <x:v>30000</x:v>
      </x:c>
      <x:c r="L73" s="20" t="str">
        <x:f>IF(K73&lt;0,"Overpaid",IF(K73=0,"Settled",IF(J73&gt;0,"Part paid","Not paid")))</x:f>
        <x:v>Not paid</x:v>
      </x:c>
    </x:row>
    <x:row r="74" ht="22" customHeight="1">
      <x:c r="A74" s="16" t="n">
        <x:v>67</x:v>
      </x:c>
      <x:c r="B74" s="20" t="str">
        <x:v>Santhosh Udottu</x:v>
      </x:c>
      <x:c r="C74" s="18" t="n">
        <x:v>30000</x:v>
      </x:c>
      <x:c r="D74" s="18"/>
      <x:c r="E74" s="14"/>
      <x:c r="F74" s="18"/>
      <x:c r="G74" s="14"/>
      <x:c r="H74" s="18"/>
      <x:c r="I74" s="14"/>
      <x:c r="J74" s="18" t="n">
        <x:f>SUM(D74,F74,H74)</x:f>
        <x:v>0</x:v>
      </x:c>
      <x:c r="K74" s="18" t="n">
        <x:f>C74-J74</x:f>
        <x:v>30000</x:v>
      </x:c>
      <x:c r="L74" s="20" t="str">
        <x:f>IF(K74&lt;0,"Overpaid",IF(K74=0,"Settled",IF(J74&gt;0,"Part paid","Not paid")))</x:f>
        <x:v>Not paid</x:v>
      </x:c>
    </x:row>
    <x:row r="75" ht="22" customHeight="1">
      <x:c r="A75" s="16" t="n">
        <x:v>68</x:v>
      </x:c>
      <x:c r="B75" s="20" t="str">
        <x:v>Kamala Adhamma</x:v>
      </x:c>
      <x:c r="C75" s="18" t="n">
        <x:v>10000</x:v>
      </x:c>
      <x:c r="D75" s="18"/>
      <x:c r="E75" s="14"/>
      <x:c r="F75" s="18"/>
      <x:c r="G75" s="14"/>
      <x:c r="H75" s="18"/>
      <x:c r="I75" s="14"/>
      <x:c r="J75" s="18" t="n">
        <x:f>SUM(D75,F75,H75)</x:f>
        <x:v>0</x:v>
      </x:c>
      <x:c r="K75" s="18" t="n">
        <x:f>C75-J75</x:f>
        <x:v>10000</x:v>
      </x:c>
      <x:c r="L75" s="20" t="str">
        <x:f>IF(K75&lt;0,"Overpaid",IF(K75=0,"Settled",IF(J75&gt;0,"Part paid","Not paid")))</x:f>
        <x:v>Not paid</x:v>
      </x:c>
    </x:row>
    <x:row r="76" ht="22" customHeight="1">
      <x:c r="A76" s="16" t="n">
        <x:v>69</x:v>
      </x:c>
      <x:c r="B76" s="20" t="str">
        <x:v>Yashoda Adhamma</x:v>
      </x:c>
      <x:c r="C76" s="18" t="n">
        <x:v>20000</x:v>
      </x:c>
      <x:c r="D76" s="18"/>
      <x:c r="E76" s="14"/>
      <x:c r="F76" s="18"/>
      <x:c r="G76" s="14"/>
      <x:c r="H76" s="18"/>
      <x:c r="I76" s="14"/>
      <x:c r="J76" s="18" t="n">
        <x:f>SUM(D76,F76,H76)</x:f>
        <x:v>0</x:v>
      </x:c>
      <x:c r="K76" s="18" t="n">
        <x:f>C76-J76</x:f>
        <x:v>20000</x:v>
      </x:c>
      <x:c r="L76" s="20" t="str">
        <x:f>IF(K76&lt;0,"Overpaid",IF(K76=0,"Settled",IF(J76&gt;0,"Part paid","Not paid")))</x:f>
        <x:v>Not paid</x:v>
      </x:c>
    </x:row>
    <x:row r="77" ht="22" customHeight="1">
      <x:c r="A77" s="16" t="n">
        <x:v>70</x:v>
      </x:c>
      <x:c r="B77" s="20" t="str">
        <x:v>Janaki</x:v>
      </x:c>
      <x:c r="C77" s="18" t="n">
        <x:v>20000</x:v>
      </x:c>
      <x:c r="D77" s="18"/>
      <x:c r="E77" s="14"/>
      <x:c r="F77" s="18"/>
      <x:c r="G77" s="14"/>
      <x:c r="H77" s="18"/>
      <x:c r="I77" s="14"/>
      <x:c r="J77" s="18" t="n">
        <x:f>SUM(D77,F77,H77)</x:f>
        <x:v>0</x:v>
      </x:c>
      <x:c r="K77" s="18" t="n">
        <x:f>C77-J77</x:f>
        <x:v>20000</x:v>
      </x:c>
      <x:c r="L77" s="20" t="str">
        <x:f>IF(K77&lt;0,"Overpaid",IF(K77=0,"Settled",IF(J77&gt;0,"Part paid","Not paid")))</x:f>
        <x:v>Not paid</x:v>
      </x:c>
    </x:row>
    <x:row r="78" ht="22" customHeight="1">
      <x:c r="A78" s="16" t="n">
        <x:v>71</x:v>
      </x:c>
      <x:c r="B78" s="20" t="str">
        <x:v>Appi</x:v>
      </x:c>
      <x:c r="C78" s="18" t="n">
        <x:v>10000</x:v>
      </x:c>
      <x:c r="D78" s="18"/>
      <x:c r="E78" s="14"/>
      <x:c r="F78" s="18"/>
      <x:c r="G78" s="14"/>
      <x:c r="H78" s="18"/>
      <x:c r="I78" s="14"/>
      <x:c r="J78" s="18" t="n">
        <x:f>SUM(D78,F78,H78)</x:f>
        <x:v>0</x:v>
      </x:c>
      <x:c r="K78" s="18" t="n">
        <x:f>C78-J78</x:f>
        <x:v>10000</x:v>
      </x:c>
      <x:c r="L78" s="20" t="str">
        <x:f>IF(K78&lt;0,"Overpaid",IF(K78=0,"Settled",IF(J78&gt;0,"Part paid","Not paid")))</x:f>
        <x:v>Not paid</x:v>
      </x:c>
    </x:row>
    <x:row r="79" ht="22" customHeight="1">
      <x:c r="A79" s="16" t="n">
        <x:v>72</x:v>
      </x:c>
      <x:c r="B79" s="20" t="str">
        <x:v>Girija</x:v>
      </x:c>
      <x:c r="C79" s="18" t="n">
        <x:v>10000</x:v>
      </x:c>
      <x:c r="D79" s="18" t="n">
        <x:v>5000</x:v>
      </x:c>
      <x:c r="E79" s="14" t="str">
        <x:v>042</x:v>
      </x:c>
      <x:c r="F79" s="18"/>
      <x:c r="G79" s="14"/>
      <x:c r="H79" s="18"/>
      <x:c r="I79" s="14"/>
      <x:c r="J79" s="18" t="n">
        <x:f>SUM(D79,F79,H79)</x:f>
        <x:v>5000</x:v>
      </x:c>
      <x:c r="K79" s="18" t="n">
        <x:f>C79-J79</x:f>
        <x:v>5000</x:v>
      </x:c>
      <x:c r="L79" s="20" t="str">
        <x:f>IF(K79&lt;0,"Overpaid",IF(K79=0,"Settled",IF(J79&gt;0,"Part paid","Not paid")))</x:f>
        <x:v>Part paid</x:v>
      </x:c>
    </x:row>
    <x:row r="80" ht="22" customHeight="1">
      <x:c r="A80" s="16" t="n">
        <x:v>73</x:v>
      </x:c>
      <x:c r="B80" s="20" t="str">
        <x:v>Varija</x:v>
      </x:c>
      <x:c r="C80" s="18" t="n">
        <x:v>20000</x:v>
      </x:c>
      <x:c r="D80" s="18"/>
      <x:c r="E80" s="14"/>
      <x:c r="F80" s="18"/>
      <x:c r="G80" s="14"/>
      <x:c r="H80" s="18"/>
      <x:c r="I80" s="14"/>
      <x:c r="J80" s="18" t="n">
        <x:f>SUM(D80,F80,H80)</x:f>
        <x:v>0</x:v>
      </x:c>
      <x:c r="K80" s="18" t="n">
        <x:f>C80-J80</x:f>
        <x:v>20000</x:v>
      </x:c>
      <x:c r="L80" s="20" t="str">
        <x:f>IF(K80&lt;0,"Overpaid",IF(K80=0,"Settled",IF(J80&gt;0,"Part paid","Not paid")))</x:f>
        <x:v>Not paid</x:v>
      </x:c>
    </x:row>
    <x:row r="81" ht="22" customHeight="1">
      <x:c r="A81" s="16" t="n">
        <x:v>74</x:v>
      </x:c>
      <x:c r="B81" s="20" t="str">
        <x:v>Monamma</x:v>
      </x:c>
      <x:c r="C81" s="18" t="n">
        <x:v>20000</x:v>
      </x:c>
      <x:c r="D81" s="18" t="n">
        <x:v>10000</x:v>
      </x:c>
      <x:c r="E81" s="14" t="str">
        <x:v>068</x:v>
      </x:c>
      <x:c r="F81" s="18" t="n">
        <x:v>10000</x:v>
      </x:c>
      <x:c r="G81" s="14" t="str">
        <x:v>119</x:v>
      </x:c>
      <x:c r="H81" s="18"/>
      <x:c r="I81" s="14"/>
      <x:c r="J81" s="18" t="n">
        <x:f>SUM(D81,F81,H81)</x:f>
        <x:v>20000</x:v>
      </x:c>
      <x:c r="K81" s="18" t="n">
        <x:f>C81-J81</x:f>
        <x:v>0</x:v>
      </x:c>
      <x:c r="L81" s="20" t="str">
        <x:f>IF(K81&lt;0,"Overpaid",IF(K81=0,"Settled",IF(J81&gt;0,"Part paid","Not paid")))</x:f>
        <x:v>Settled</x:v>
      </x:c>
    </x:row>
    <x:row r="82" ht="22" customHeight="1">
      <x:c r="A82" s="16" t="n">
        <x:v>75</x:v>
      </x:c>
      <x:c r="B82" s="20" t="str">
        <x:v>Lalitha Sakleshpur</x:v>
      </x:c>
      <x:c r="C82" s="18" t="n">
        <x:v>20000</x:v>
      </x:c>
      <x:c r="D82" s="18" t="n">
        <x:v>10000</x:v>
      </x:c>
      <x:c r="E82" s="14" t="str">
        <x:v>102</x:v>
      </x:c>
      <x:c r="F82" s="18"/>
      <x:c r="G82" s="14"/>
      <x:c r="H82" s="18"/>
      <x:c r="I82" s="14"/>
      <x:c r="J82" s="18" t="n">
        <x:f>SUM(D82,F82,H82)</x:f>
        <x:v>10000</x:v>
      </x:c>
      <x:c r="K82" s="18" t="n">
        <x:f>C82-J82</x:f>
        <x:v>10000</x:v>
      </x:c>
      <x:c r="L82" s="20" t="str">
        <x:f>IF(K82&lt;0,"Overpaid",IF(K82=0,"Settled",IF(J82&gt;0,"Part paid","Not paid")))</x:f>
        <x:v>Part paid</x:v>
      </x:c>
    </x:row>
    <x:row r="83" ht="22" customHeight="1">
      <x:c r="A83" s="16" t="n">
        <x:v>76</x:v>
      </x:c>
      <x:c r="B83" s="20" t="str">
        <x:v>Prema</x:v>
      </x:c>
      <x:c r="C83" s="18" t="n">
        <x:v>20000</x:v>
      </x:c>
      <x:c r="D83" s="18" t="n">
        <x:v>20000</x:v>
      </x:c>
      <x:c r="E83" s="14" t="str">
        <x:v>116</x:v>
      </x:c>
      <x:c r="F83" s="18"/>
      <x:c r="G83" s="14"/>
      <x:c r="H83" s="18"/>
      <x:c r="I83" s="14"/>
      <x:c r="J83" s="18" t="n">
        <x:f>SUM(D83,F83,H83)</x:f>
        <x:v>20000</x:v>
      </x:c>
      <x:c r="K83" s="18" t="n">
        <x:f>C83-J83</x:f>
        <x:v>0</x:v>
      </x:c>
      <x:c r="L83" s="20" t="str">
        <x:f>IF(K83&lt;0,"Overpaid",IF(K83=0,"Settled",IF(J83&gt;0,"Part paid","Not paid")))</x:f>
        <x:v>Settled</x:v>
      </x:c>
    </x:row>
    <x:row r="84" ht="22" customHeight="1">
      <x:c r="A84" s="16" t="n">
        <x:v>77</x:v>
      </x:c>
      <x:c r="B84" s="20" t="str">
        <x:v>Savitha</x:v>
      </x:c>
      <x:c r="C84" s="18" t="n">
        <x:v>20000</x:v>
      </x:c>
      <x:c r="D84" s="18"/>
      <x:c r="E84" s="14"/>
      <x:c r="F84" s="18"/>
      <x:c r="G84" s="14"/>
      <x:c r="H84" s="18"/>
      <x:c r="I84" s="14"/>
      <x:c r="J84" s="18" t="n">
        <x:f>SUM(D84,F84,H84)</x:f>
        <x:v>0</x:v>
      </x:c>
      <x:c r="K84" s="18" t="n">
        <x:f>C84-J84</x:f>
        <x:v>20000</x:v>
      </x:c>
      <x:c r="L84" s="20" t="str">
        <x:f>IF(K84&lt;0,"Overpaid",IF(K84=0,"Settled",IF(J84&gt;0,"Part paid","Not paid")))</x:f>
        <x:v>Not paid</x:v>
      </x:c>
    </x:row>
    <x:row r="85" ht="22" customHeight="1">
      <x:c r="A85" s="16" t="n">
        <x:v>78</x:v>
      </x:c>
      <x:c r="B85" s="20" t="str">
        <x:v>Soumya</x:v>
      </x:c>
      <x:c r="C85" s="18" t="n">
        <x:v>20000</x:v>
      </x:c>
      <x:c r="D85" s="18" t="n">
        <x:v>10000</x:v>
      </x:c>
      <x:c r="E85" s="14" t="str">
        <x:v>080</x:v>
      </x:c>
      <x:c r="F85" s="18"/>
      <x:c r="G85" s="14"/>
      <x:c r="H85" s="18"/>
      <x:c r="I85" s="14"/>
      <x:c r="J85" s="18" t="n">
        <x:f>SUM(D85,F85,H85)</x:f>
        <x:v>10000</x:v>
      </x:c>
      <x:c r="K85" s="18" t="n">
        <x:f>C85-J85</x:f>
        <x:v>10000</x:v>
      </x:c>
      <x:c r="L85" s="20" t="str">
        <x:f>IF(K85&lt;0,"Overpaid",IF(K85=0,"Settled",IF(J85&gt;0,"Part paid","Not paid")))</x:f>
        <x:v>Part paid</x:v>
      </x:c>
    </x:row>
    <x:row r="86" ht="22" customHeight="1">
      <x:c r="A86" s="16" t="n">
        <x:v>79</x:v>
      </x:c>
      <x:c r="B86" s="20" t="str">
        <x:v>Harinakshi</x:v>
      </x:c>
      <x:c r="C86" s="18" t="n">
        <x:v>20000</x:v>
      </x:c>
      <x:c r="D86" s="18" t="n">
        <x:v>5000</x:v>
      </x:c>
      <x:c r="E86" s="14" t="str">
        <x:v>043</x:v>
      </x:c>
      <x:c r="F86" s="18"/>
      <x:c r="G86" s="14"/>
      <x:c r="H86" s="18"/>
      <x:c r="I86" s="14"/>
      <x:c r="J86" s="18" t="n">
        <x:f>SUM(D86,F86,H86)</x:f>
        <x:v>5000</x:v>
      </x:c>
      <x:c r="K86" s="18" t="n">
        <x:f>C86-J86</x:f>
        <x:v>15000</x:v>
      </x:c>
      <x:c r="L86" s="20" t="str">
        <x:f>IF(K86&lt;0,"Overpaid",IF(K86=0,"Settled",IF(J86&gt;0,"Part paid","Not paid")))</x:f>
        <x:v>Part paid</x:v>
      </x:c>
    </x:row>
    <x:row r="87" ht="22" customHeight="1">
      <x:c r="A87" s="16" t="n">
        <x:v>80</x:v>
      </x:c>
      <x:c r="B87" s="20" t="str">
        <x:v>Sandhya</x:v>
      </x:c>
      <x:c r="C87" s="18" t="n">
        <x:v>20000</x:v>
      </x:c>
      <x:c r="D87" s="18" t="n">
        <x:v>10000</x:v>
      </x:c>
      <x:c r="E87" s="14" t="str">
        <x:v>081</x:v>
      </x:c>
      <x:c r="F87" s="18"/>
      <x:c r="G87" s="14"/>
      <x:c r="H87" s="18"/>
      <x:c r="I87" s="14"/>
      <x:c r="J87" s="18" t="n">
        <x:f>SUM(D87,F87,H87)</x:f>
        <x:v>10000</x:v>
      </x:c>
      <x:c r="K87" s="18" t="n">
        <x:f>C87-J87</x:f>
        <x:v>10000</x:v>
      </x:c>
      <x:c r="L87" s="20" t="str">
        <x:f>IF(K87&lt;0,"Overpaid",IF(K87=0,"Settled",IF(J87&gt;0,"Part paid","Not paid")))</x:f>
        <x:v>Part paid</x:v>
      </x:c>
    </x:row>
    <x:row r="88" ht="22" customHeight="1">
      <x:c r="A88" s="16" t="n">
        <x:v>81</x:v>
      </x:c>
      <x:c r="B88" s="20" t="str">
        <x:v>Vinoda Udottu</x:v>
      </x:c>
      <x:c r="C88" s="18" t="n">
        <x:v>30000</x:v>
      </x:c>
      <x:c r="D88" s="18" t="n">
        <x:v>5000</x:v>
      </x:c>
      <x:c r="E88" s="14" t="str">
        <x:v>044</x:v>
      </x:c>
      <x:c r="F88" s="18"/>
      <x:c r="G88" s="14"/>
      <x:c r="H88" s="18"/>
      <x:c r="I88" s="14"/>
      <x:c r="J88" s="18" t="n">
        <x:f>SUM(D88,F88,H88)</x:f>
        <x:v>5000</x:v>
      </x:c>
      <x:c r="K88" s="18" t="n">
        <x:f>C88-J88</x:f>
        <x:v>25000</x:v>
      </x:c>
      <x:c r="L88" s="20" t="str">
        <x:f>IF(K88&lt;0,"Overpaid",IF(K88=0,"Settled",IF(J88&gt;0,"Part paid","Not paid")))</x:f>
        <x:v>Part paid</x:v>
      </x:c>
    </x:row>
    <x:row r="89" ht="22" customHeight="1">
      <x:c r="A89" s="16" t="n">
        <x:v>82</x:v>
      </x:c>
      <x:c r="B89" s="20" t="str">
        <x:v>Likitha</x:v>
      </x:c>
      <x:c r="C89" s="18" t="n">
        <x:v>10000</x:v>
      </x:c>
      <x:c r="D89" s="18" t="n">
        <x:v>10000</x:v>
      </x:c>
      <x:c r="E89" s="14" t="str">
        <x:v>120</x:v>
      </x:c>
      <x:c r="F89" s="18"/>
      <x:c r="G89" s="14"/>
      <x:c r="H89" s="18"/>
      <x:c r="I89" s="14"/>
      <x:c r="J89" s="18" t="n">
        <x:f>SUM(D89,F89,H89)</x:f>
        <x:v>10000</x:v>
      </x:c>
      <x:c r="K89" s="18" t="n">
        <x:f>C89-J89</x:f>
        <x:v>0</x:v>
      </x:c>
      <x:c r="L89" s="20" t="str">
        <x:f>IF(K89&lt;0,"Overpaid",IF(K89=0,"Settled",IF(J89&gt;0,"Part paid","Not paid")))</x:f>
        <x:v>Settled</x:v>
      </x:c>
    </x:row>
    <x:row r="90" ht="22" customHeight="1">
      <x:c r="A90" s="16" t="n">
        <x:v>83</x:v>
      </x:c>
      <x:c r="B90" s="20" t="str">
        <x:v>Namitha</x:v>
      </x:c>
      <x:c r="C90" s="18" t="n">
        <x:v>10000</x:v>
      </x:c>
      <x:c r="D90" s="18"/>
      <x:c r="E90" s="14"/>
      <x:c r="F90" s="18"/>
      <x:c r="G90" s="14"/>
      <x:c r="H90" s="18"/>
      <x:c r="I90" s="14"/>
      <x:c r="J90" s="18" t="n">
        <x:f>SUM(D90,F90,H90)</x:f>
        <x:v>0</x:v>
      </x:c>
      <x:c r="K90" s="18" t="n">
        <x:f>C90-J90</x:f>
        <x:v>10000</x:v>
      </x:c>
      <x:c r="L90" s="20" t="str">
        <x:f>IF(K90&lt;0,"Overpaid",IF(K90=0,"Settled",IF(J90&gt;0,"Part paid","Not paid")))</x:f>
        <x:v>Not paid</x:v>
      </x:c>
    </x:row>
    <x:row r="91" ht="22" customHeight="1">
      <x:c r="A91" s="16" t="n">
        <x:v>84</x:v>
      </x:c>
      <x:c r="B91" s="20" t="str">
        <x:v>Krishnappa</x:v>
      </x:c>
      <x:c r="C91" s="18" t="n">
        <x:v>30000</x:v>
      </x:c>
      <x:c r="D91" s="18" t="n">
        <x:v>40000</x:v>
      </x:c>
      <x:c r="E91" s="14" t="str">
        <x:v>075</x:v>
      </x:c>
      <x:c r="F91" s="18"/>
      <x:c r="G91" s="14"/>
      <x:c r="H91" s="18"/>
      <x:c r="I91" s="14"/>
      <x:c r="J91" s="18" t="n">
        <x:f>SUM(D91,F91,H91)</x:f>
        <x:v>40000</x:v>
      </x:c>
      <x:c r="K91" s="18" t="n">
        <x:f>C91-J91</x:f>
        <x:v>-10000</x:v>
      </x:c>
      <x:c r="L91" s="20" t="str">
        <x:f>IF(K91&lt;0,"Overpaid",IF(K91=0,"Settled",IF(J91&gt;0,"Part paid","Not paid")))</x:f>
        <x:v>Overpaid</x:v>
      </x:c>
    </x:row>
    <x:row r="92" ht="22" customHeight="1">
      <x:c r="A92" s="16" t="n">
        <x:v>85</x:v>
      </x:c>
      <x:c r="B92" s="20" t="str">
        <x:v>Gopala</x:v>
      </x:c>
      <x:c r="C92" s="18" t="n">
        <x:v>30000</x:v>
      </x:c>
      <x:c r="D92" s="18" t="n">
        <x:v>20000</x:v>
      </x:c>
      <x:c r="E92" s="14" t="str">
        <x:v>087</x:v>
      </x:c>
      <x:c r="F92" s="18"/>
      <x:c r="G92" s="14"/>
      <x:c r="H92" s="18"/>
      <x:c r="I92" s="14"/>
      <x:c r="J92" s="18" t="n">
        <x:f>SUM(D92,F92,H92)</x:f>
        <x:v>20000</x:v>
      </x:c>
      <x:c r="K92" s="18" t="n">
        <x:f>C92-J92</x:f>
        <x:v>10000</x:v>
      </x:c>
      <x:c r="L92" s="20" t="str">
        <x:f>IF(K92&lt;0,"Overpaid",IF(K92=0,"Settled",IF(J92&gt;0,"Part paid","Not paid")))</x:f>
        <x:v>Part paid</x:v>
      </x:c>
    </x:row>
    <x:row r="93" ht="22" customHeight="1">
      <x:c r="A93" s="16" t="n">
        <x:v>86</x:v>
      </x:c>
      <x:c r="B93" s="20" t="str">
        <x:v>Umesh</x:v>
      </x:c>
      <x:c r="C93" s="18" t="n">
        <x:v>30000</x:v>
      </x:c>
      <x:c r="D93" s="18" t="n">
        <x:v>10000</x:v>
      </x:c>
      <x:c r="E93" s="14" t="str">
        <x:v>045</x:v>
      </x:c>
      <x:c r="F93" s="18"/>
      <x:c r="G93" s="14"/>
      <x:c r="H93" s="18"/>
      <x:c r="I93" s="14"/>
      <x:c r="J93" s="18" t="n">
        <x:f>SUM(D93,F93,H93)</x:f>
        <x:v>10000</x:v>
      </x:c>
      <x:c r="K93" s="18" t="n">
        <x:f>C93-J93</x:f>
        <x:v>20000</x:v>
      </x:c>
      <x:c r="L93" s="20" t="str">
        <x:f>IF(K93&lt;0,"Overpaid",IF(K93=0,"Settled",IF(J93&gt;0,"Part paid","Not paid")))</x:f>
        <x:v>Part paid</x:v>
      </x:c>
    </x:row>
    <x:row r="94" ht="22" customHeight="1">
      <x:c r="A94" s="16" t="n">
        <x:v>87</x:v>
      </x:c>
      <x:c r="B94" s="20" t="str">
        <x:v>Yashodhara</x:v>
      </x:c>
      <x:c r="C94" s="18" t="n">
        <x:v>20000</x:v>
      </x:c>
      <x:c r="D94" s="18"/>
      <x:c r="E94" s="14"/>
      <x:c r="F94" s="18"/>
      <x:c r="G94" s="14"/>
      <x:c r="H94" s="18"/>
      <x:c r="I94" s="14"/>
      <x:c r="J94" s="18" t="n">
        <x:f>SUM(D94,F94,H94)</x:f>
        <x:v>0</x:v>
      </x:c>
      <x:c r="K94" s="18" t="n">
        <x:f>C94-J94</x:f>
        <x:v>20000</x:v>
      </x:c>
      <x:c r="L94" s="20" t="str">
        <x:f>IF(K94&lt;0,"Overpaid",IF(K94=0,"Settled",IF(J94&gt;0,"Part paid","Not paid")))</x:f>
        <x:v>Not paid</x:v>
      </x:c>
    </x:row>
    <x:row r="95" ht="22" customHeight="1">
      <x:c r="A95" s="16" t="n">
        <x:v>88</x:v>
      </x:c>
      <x:c r="B95" s="20" t="str">
        <x:v>Purandara Poorottu</x:v>
      </x:c>
      <x:c r="C95" s="18" t="n">
        <x:v>30000</x:v>
      </x:c>
      <x:c r="D95" s="18" t="n">
        <x:v>15000</x:v>
      </x:c>
      <x:c r="E95" s="14" t="str">
        <x:v>077</x:v>
      </x:c>
      <x:c r="F95" s="18"/>
      <x:c r="G95" s="14"/>
      <x:c r="H95" s="18"/>
      <x:c r="I95" s="14"/>
      <x:c r="J95" s="18" t="n">
        <x:f>SUM(D95,F95,H95)</x:f>
        <x:v>15000</x:v>
      </x:c>
      <x:c r="K95" s="18" t="n">
        <x:f>C95-J95</x:f>
        <x:v>15000</x:v>
      </x:c>
      <x:c r="L95" s="20" t="str">
        <x:f>IF(K95&lt;0,"Overpaid",IF(K95=0,"Settled",IF(J95&gt;0,"Part paid","Not paid")))</x:f>
        <x:v>Part paid</x:v>
      </x:c>
    </x:row>
    <x:row r="96" ht="22" customHeight="1">
      <x:c r="A96" s="16" t="n">
        <x:v>89</x:v>
      </x:c>
      <x:c r="B96" s="20" t="str">
        <x:v>Krishna Prasad</x:v>
      </x:c>
      <x:c r="C96" s="18" t="n">
        <x:v>30000</x:v>
      </x:c>
      <x:c r="D96" s="18"/>
      <x:c r="E96" s="14"/>
      <x:c r="F96" s="18"/>
      <x:c r="G96" s="14"/>
      <x:c r="H96" s="18"/>
      <x:c r="I96" s="14"/>
      <x:c r="J96" s="18" t="n">
        <x:f>SUM(D96,F96,H96)</x:f>
        <x:v>0</x:v>
      </x:c>
      <x:c r="K96" s="18" t="n">
        <x:f>C96-J96</x:f>
        <x:v>30000</x:v>
      </x:c>
      <x:c r="L96" s="20" t="str">
        <x:f>IF(K96&lt;0,"Overpaid",IF(K96=0,"Settled",IF(J96&gt;0,"Part paid","Not paid")))</x:f>
        <x:v>Not paid</x:v>
      </x:c>
    </x:row>
    <x:row r="97" ht="22" customHeight="1">
      <x:c r="A97" s="16" t="n">
        <x:v>90</x:v>
      </x:c>
      <x:c r="B97" s="20" t="str">
        <x:v>Dharnappa Poorottu</x:v>
      </x:c>
      <x:c r="C97" s="18" t="n">
        <x:v>30000</x:v>
      </x:c>
      <x:c r="D97" s="18"/>
      <x:c r="E97" s="14"/>
      <x:c r="F97" s="18"/>
      <x:c r="G97" s="14"/>
      <x:c r="H97" s="18"/>
      <x:c r="I97" s="14"/>
      <x:c r="J97" s="18" t="n">
        <x:f>SUM(D97,F97,H97)</x:f>
        <x:v>0</x:v>
      </x:c>
      <x:c r="K97" s="18" t="n">
        <x:f>C97-J97</x:f>
        <x:v>30000</x:v>
      </x:c>
      <x:c r="L97" s="20" t="str">
        <x:f>IF(K97&lt;0,"Overpaid",IF(K97=0,"Settled",IF(J97&gt;0,"Part paid","Not paid")))</x:f>
        <x:v>Not paid</x:v>
      </x:c>
    </x:row>
    <x:row r="98" ht="22" customHeight="1">
      <x:c r="A98" s="16" t="n">
        <x:v>91</x:v>
      </x:c>
      <x:c r="B98" s="20" t="str">
        <x:v>Praveen Poorottu</x:v>
      </x:c>
      <x:c r="C98" s="18" t="n">
        <x:v>30000</x:v>
      </x:c>
      <x:c r="D98" s="18" t="n">
        <x:v>10000</x:v>
      </x:c>
      <x:c r="E98" s="14" t="str">
        <x:v>079</x:v>
      </x:c>
      <x:c r="F98" s="18"/>
      <x:c r="G98" s="14"/>
      <x:c r="H98" s="18"/>
      <x:c r="I98" s="14"/>
      <x:c r="J98" s="18" t="n">
        <x:f>SUM(D98,F98,H98)</x:f>
        <x:v>10000</x:v>
      </x:c>
      <x:c r="K98" s="18" t="n">
        <x:f>C98-J98</x:f>
        <x:v>20000</x:v>
      </x:c>
      <x:c r="L98" s="20" t="str">
        <x:f>IF(K98&lt;0,"Overpaid",IF(K98=0,"Settled",IF(J98&gt;0,"Part paid","Not paid")))</x:f>
        <x:v>Part paid</x:v>
      </x:c>
    </x:row>
    <x:row r="99" ht="22" customHeight="1">
      <x:c r="A99" s="16" t="n">
        <x:v>92</x:v>
      </x:c>
      <x:c r="B99" s="20" t="str">
        <x:v>Kusumavathi</x:v>
      </x:c>
      <x:c r="C99" s="18" t="n">
        <x:v>20000</x:v>
      </x:c>
      <x:c r="D99" s="18" t="n">
        <x:v>20000</x:v>
      </x:c>
      <x:c r="E99" s="14" t="str">
        <x:v>076</x:v>
      </x:c>
      <x:c r="F99" s="18"/>
      <x:c r="G99" s="14"/>
      <x:c r="H99" s="18"/>
      <x:c r="I99" s="14"/>
      <x:c r="J99" s="18" t="n">
        <x:f>SUM(D99,F99,H99)</x:f>
        <x:v>20000</x:v>
      </x:c>
      <x:c r="K99" s="18" t="n">
        <x:f>C99-J99</x:f>
        <x:v>0</x:v>
      </x:c>
      <x:c r="L99" s="20" t="str">
        <x:f>IF(K99&lt;0,"Overpaid",IF(K99=0,"Settled",IF(J99&gt;0,"Part paid","Not paid")))</x:f>
        <x:v>Settled</x:v>
      </x:c>
    </x:row>
    <x:row r="100" ht="22" customHeight="1">
      <x:c r="A100" s="16" t="n">
        <x:v>93</x:v>
      </x:c>
      <x:c r="B100" s="20" t="str">
        <x:v>Cheluvamma</x:v>
      </x:c>
      <x:c r="C100" s="18" t="n">
        <x:v>20000</x:v>
      </x:c>
      <x:c r="D100" s="18" t="n">
        <x:v>5000</x:v>
      </x:c>
      <x:c r="E100" s="14" t="str">
        <x:v>046</x:v>
      </x:c>
      <x:c r="F100" s="18"/>
      <x:c r="G100" s="14"/>
      <x:c r="H100" s="18"/>
      <x:c r="I100" s="14"/>
      <x:c r="J100" s="18" t="n">
        <x:f>SUM(D100,F100,H100)</x:f>
        <x:v>5000</x:v>
      </x:c>
      <x:c r="K100" s="18" t="n">
        <x:f>C100-J100</x:f>
        <x:v>15000</x:v>
      </x:c>
      <x:c r="L100" s="20" t="str">
        <x:f>IF(K100&lt;0,"Overpaid",IF(K100=0,"Settled",IF(J100&gt;0,"Part paid","Not paid")))</x:f>
        <x:v>Part paid</x:v>
      </x:c>
    </x:row>
    <x:row r="101" ht="22" customHeight="1">
      <x:c r="A101" s="16" t="n">
        <x:v>94</x:v>
      </x:c>
      <x:c r="B101" s="20" t="str">
        <x:v>Malathi</x:v>
      </x:c>
      <x:c r="C101" s="18" t="n">
        <x:v>20000</x:v>
      </x:c>
      <x:c r="D101" s="18" t="n">
        <x:v>10000</x:v>
      </x:c>
      <x:c r="E101" s="14" t="str">
        <x:v>047</x:v>
      </x:c>
      <x:c r="F101" s="18"/>
      <x:c r="G101" s="14"/>
      <x:c r="H101" s="18"/>
      <x:c r="I101" s="14"/>
      <x:c r="J101" s="18" t="n">
        <x:f>SUM(D101,F101,H101)</x:f>
        <x:v>10000</x:v>
      </x:c>
      <x:c r="K101" s="18" t="n">
        <x:f>C101-J101</x:f>
        <x:v>10000</x:v>
      </x:c>
      <x:c r="L101" s="20" t="str">
        <x:f>IF(K101&lt;0,"Overpaid",IF(K101=0,"Settled",IF(J101&gt;0,"Part paid","Not paid")))</x:f>
        <x:v>Part paid</x:v>
      </x:c>
    </x:row>
    <x:row r="102" ht="22" customHeight="1">
      <x:c r="A102" s="16" t="n">
        <x:v>95</x:v>
      </x:c>
      <x:c r="B102" s="20" t="str">
        <x:v>Dhrnamma</x:v>
      </x:c>
      <x:c r="C102" s="18" t="n">
        <x:v>20000</x:v>
      </x:c>
      <x:c r="D102" s="18" t="n">
        <x:v>10000</x:v>
      </x:c>
      <x:c r="E102" s="14" t="str">
        <x:v>048</x:v>
      </x:c>
      <x:c r="F102" s="18"/>
      <x:c r="G102" s="14"/>
      <x:c r="H102" s="18"/>
      <x:c r="I102" s="14"/>
      <x:c r="J102" s="18" t="n">
        <x:f>SUM(D102,F102,H102)</x:f>
        <x:v>10000</x:v>
      </x:c>
      <x:c r="K102" s="18" t="n">
        <x:f>C102-J102</x:f>
        <x:v>10000</x:v>
      </x:c>
      <x:c r="L102" s="20" t="str">
        <x:f>IF(K102&lt;0,"Overpaid",IF(K102=0,"Settled",IF(J102&gt;0,"Part paid","Not paid")))</x:f>
        <x:v>Part paid</x:v>
      </x:c>
    </x:row>
    <x:row r="103" ht="22" customHeight="1">
      <x:c r="A103" s="16" t="n">
        <x:v>96</x:v>
      </x:c>
      <x:c r="B103" s="20" t="str">
        <x:v>Chetan Kumar</x:v>
      </x:c>
      <x:c r="C103" s="18" t="n">
        <x:v>15000</x:v>
      </x:c>
      <x:c r="D103" s="18" t="n">
        <x:v>20000</x:v>
      </x:c>
      <x:c r="E103" s="14" t="str">
        <x:v>078</x:v>
      </x:c>
      <x:c r="F103" s="18"/>
      <x:c r="G103" s="14"/>
      <x:c r="H103" s="18"/>
      <x:c r="I103" s="14"/>
      <x:c r="J103" s="18" t="n">
        <x:f>SUM(D103,F103,H103)</x:f>
        <x:v>20000</x:v>
      </x:c>
      <x:c r="K103" s="18" t="n">
        <x:f>C103-J103</x:f>
        <x:v>-5000</x:v>
      </x:c>
      <x:c r="L103" s="20" t="str">
        <x:f>IF(K103&lt;0,"Overpaid",IF(K103=0,"Settled",IF(J103&gt;0,"Part paid","Not paid")))</x:f>
        <x:v>Overpaid</x:v>
      </x:c>
    </x:row>
    <x:row r="104" ht="22" customHeight="1">
      <x:c r="A104" s="16" t="n">
        <x:v>97</x:v>
      </x:c>
      <x:c r="B104" s="20" t="str">
        <x:v>Sumith</x:v>
      </x:c>
      <x:c r="C104" s="18" t="n">
        <x:v>15000</x:v>
      </x:c>
      <x:c r="D104" s="18"/>
      <x:c r="E104" s="14"/>
      <x:c r="F104" s="18"/>
      <x:c r="G104" s="14"/>
      <x:c r="H104" s="18"/>
      <x:c r="I104" s="14"/>
      <x:c r="J104" s="18" t="n">
        <x:f>SUM(D104,F104,H104)</x:f>
        <x:v>0</x:v>
      </x:c>
      <x:c r="K104" s="18" t="n">
        <x:f>C104-J104</x:f>
        <x:v>15000</x:v>
      </x:c>
      <x:c r="L104" s="20" t="str">
        <x:f>IF(K104&lt;0,"Overpaid",IF(K104=0,"Settled",IF(J104&gt;0,"Part paid","Not paid")))</x:f>
        <x:v>Not paid</x:v>
      </x:c>
    </x:row>
    <x:row r="105" ht="22" customHeight="1">
      <x:c r="A105" s="16" t="n">
        <x:v>98</x:v>
      </x:c>
      <x:c r="B105" s="20" t="str">
        <x:v>Deekshith</x:v>
      </x:c>
      <x:c r="C105" s="18" t="n">
        <x:v>15000</x:v>
      </x:c>
      <x:c r="D105" s="18"/>
      <x:c r="E105" s="14"/>
      <x:c r="F105" s="18"/>
      <x:c r="G105" s="14"/>
      <x:c r="H105" s="18"/>
      <x:c r="I105" s="14"/>
      <x:c r="J105" s="18" t="n">
        <x:f>SUM(D105,F105,H105)</x:f>
        <x:v>0</x:v>
      </x:c>
      <x:c r="K105" s="18" t="n">
        <x:f>C105-J105</x:f>
        <x:v>15000</x:v>
      </x:c>
      <x:c r="L105" s="20" t="str">
        <x:f>IF(K105&lt;0,"Overpaid",IF(K105=0,"Settled",IF(J105&gt;0,"Part paid","Not paid")))</x:f>
        <x:v>Not paid</x:v>
      </x:c>
    </x:row>
    <x:row r="106" ht="22" customHeight="1">
      <x:c r="A106" s="16" t="n">
        <x:v>99</x:v>
      </x:c>
      <x:c r="B106" s="20" t="str">
        <x:v>Deepika</x:v>
      </x:c>
      <x:c r="C106" s="18" t="n">
        <x:v>10000</x:v>
      </x:c>
      <x:c r="D106" s="18"/>
      <x:c r="E106" s="14"/>
      <x:c r="F106" s="18"/>
      <x:c r="G106" s="14"/>
      <x:c r="H106" s="18"/>
      <x:c r="I106" s="14"/>
      <x:c r="J106" s="18" t="n">
        <x:f>SUM(D106,F106,H106)</x:f>
        <x:v>0</x:v>
      </x:c>
      <x:c r="K106" s="18" t="n">
        <x:f>C106-J106</x:f>
        <x:v>10000</x:v>
      </x:c>
      <x:c r="L106" s="20" t="str">
        <x:f>IF(K106&lt;0,"Overpaid",IF(K106=0,"Settled",IF(J106&gt;0,"Part paid","Not paid")))</x:f>
        <x:v>Not paid</x:v>
      </x:c>
    </x:row>
    <x:row r="107" ht="22" customHeight="1">
      <x:c r="A107" s="16" t="n">
        <x:v>100</x:v>
      </x:c>
      <x:c r="B107" s="20" t="str">
        <x:v>Somappa Badekottu</x:v>
      </x:c>
      <x:c r="C107" s="18" t="n">
        <x:v>30000</x:v>
      </x:c>
      <x:c r="D107" s="18" t="n">
        <x:v>15000</x:v>
      </x:c>
      <x:c r="E107" s="14" t="str">
        <x:v>071</x:v>
      </x:c>
      <x:c r="F107" s="18"/>
      <x:c r="G107" s="14"/>
      <x:c r="H107" s="18"/>
      <x:c r="I107" s="14"/>
      <x:c r="J107" s="18" t="n">
        <x:f>SUM(D107,F107,H107)</x:f>
        <x:v>15000</x:v>
      </x:c>
      <x:c r="K107" s="18" t="n">
        <x:f>C107-J107</x:f>
        <x:v>15000</x:v>
      </x:c>
      <x:c r="L107" s="20" t="str">
        <x:f>IF(K107&lt;0,"Overpaid",IF(K107=0,"Settled",IF(J107&gt;0,"Part paid","Not paid")))</x:f>
        <x:v>Part paid</x:v>
      </x:c>
    </x:row>
    <x:row r="108" ht="22" customHeight="1">
      <x:c r="A108" s="16" t="n">
        <x:v>101</x:v>
      </x:c>
      <x:c r="B108" s="20" t="str">
        <x:v>Nanyappa</x:v>
      </x:c>
      <x:c r="C108" s="18" t="n">
        <x:v>30000</x:v>
      </x:c>
      <x:c r="D108" s="18"/>
      <x:c r="E108" s="14"/>
      <x:c r="F108" s="18"/>
      <x:c r="G108" s="14"/>
      <x:c r="H108" s="18"/>
      <x:c r="I108" s="14"/>
      <x:c r="J108" s="18" t="n">
        <x:f>SUM(D108,F108,H108)</x:f>
        <x:v>0</x:v>
      </x:c>
      <x:c r="K108" s="18" t="n">
        <x:f>C108-J108</x:f>
        <x:v>30000</x:v>
      </x:c>
      <x:c r="L108" s="20" t="str">
        <x:f>IF(K108&lt;0,"Overpaid",IF(K108=0,"Settled",IF(J108&gt;0,"Part paid","Not paid")))</x:f>
        <x:v>Not paid</x:v>
      </x:c>
    </x:row>
    <x:row r="109" ht="22" customHeight="1">
      <x:c r="A109" s="16" t="n">
        <x:v>102</x:v>
      </x:c>
      <x:c r="B109" s="20" t="str">
        <x:v>Sundara</x:v>
      </x:c>
      <x:c r="C109" s="18" t="n">
        <x:v>30000</x:v>
      </x:c>
      <x:c r="D109" s="18"/>
      <x:c r="E109" s="14"/>
      <x:c r="F109" s="18"/>
      <x:c r="G109" s="14"/>
      <x:c r="H109" s="18"/>
      <x:c r="I109" s="14"/>
      <x:c r="J109" s="18" t="n">
        <x:f>SUM(D109,F109,H109)</x:f>
        <x:v>0</x:v>
      </x:c>
      <x:c r="K109" s="18" t="n">
        <x:f>C109-J109</x:f>
        <x:v>30000</x:v>
      </x:c>
      <x:c r="L109" s="20" t="str">
        <x:f>IF(K109&lt;0,"Overpaid",IF(K109=0,"Settled",IF(J109&gt;0,"Part paid","Not paid")))</x:f>
        <x:v>Not paid</x:v>
      </x:c>
    </x:row>
    <x:row r="110" ht="22" customHeight="1">
      <x:c r="A110" s="16" t="n">
        <x:v>103</x:v>
      </x:c>
      <x:c r="B110" s="20" t="str">
        <x:v>Harish</x:v>
      </x:c>
      <x:c r="C110" s="18" t="n">
        <x:v>30000</x:v>
      </x:c>
      <x:c r="D110" s="18" t="n">
        <x:v>10000</x:v>
      </x:c>
      <x:c r="E110" s="14" t="str">
        <x:v>097</x:v>
      </x:c>
      <x:c r="F110" s="18"/>
      <x:c r="G110" s="14"/>
      <x:c r="H110" s="18"/>
      <x:c r="I110" s="14"/>
      <x:c r="J110" s="18" t="n">
        <x:f>SUM(D110,F110,H110)</x:f>
        <x:v>10000</x:v>
      </x:c>
      <x:c r="K110" s="18" t="n">
        <x:f>C110-J110</x:f>
        <x:v>20000</x:v>
      </x:c>
      <x:c r="L110" s="20" t="str">
        <x:f>IF(K110&lt;0,"Overpaid",IF(K110=0,"Settled",IF(J110&gt;0,"Part paid","Not paid")))</x:f>
        <x:v>Part paid</x:v>
      </x:c>
    </x:row>
    <x:row r="111" ht="22" customHeight="1">
      <x:c r="A111" s="16" t="n">
        <x:v>104</x:v>
      </x:c>
      <x:c r="B111" s="20" t="str">
        <x:v>Dinesh</x:v>
      </x:c>
      <x:c r="C111" s="18" t="n">
        <x:v>30000</x:v>
      </x:c>
      <x:c r="D111" s="18"/>
      <x:c r="E111" s="14"/>
      <x:c r="F111" s="18"/>
      <x:c r="G111" s="14"/>
      <x:c r="H111" s="18"/>
      <x:c r="I111" s="14"/>
      <x:c r="J111" s="18" t="n">
        <x:f>SUM(D111,F111,H111)</x:f>
        <x:v>0</x:v>
      </x:c>
      <x:c r="K111" s="18" t="n">
        <x:f>C111-J111</x:f>
        <x:v>30000</x:v>
      </x:c>
      <x:c r="L111" s="20" t="str">
        <x:f>IF(K111&lt;0,"Overpaid",IF(K111=0,"Settled",IF(J111&gt;0,"Part paid","Not paid")))</x:f>
        <x:v>Not paid</x:v>
      </x:c>
    </x:row>
    <x:row r="112" ht="22" customHeight="1">
      <x:c r="A112" s="16" t="n">
        <x:v>105</x:v>
      </x:c>
      <x:c r="B112" s="20" t="str">
        <x:v>Divakara</x:v>
      </x:c>
      <x:c r="C112" s="18" t="n">
        <x:v>30000</x:v>
      </x:c>
      <x:c r="D112" s="18"/>
      <x:c r="E112" s="14"/>
      <x:c r="F112" s="18"/>
      <x:c r="G112" s="14"/>
      <x:c r="H112" s="18"/>
      <x:c r="I112" s="14"/>
      <x:c r="J112" s="18" t="n">
        <x:f>SUM(D112,F112,H112)</x:f>
        <x:v>0</x:v>
      </x:c>
      <x:c r="K112" s="18" t="n">
        <x:f>C112-J112</x:f>
        <x:v>30000</x:v>
      </x:c>
      <x:c r="L112" s="20" t="str">
        <x:f>IF(K112&lt;0,"Overpaid",IF(K112=0,"Settled",IF(J112&gt;0,"Part paid","Not paid")))</x:f>
        <x:v>Not paid</x:v>
      </x:c>
    </x:row>
    <x:row r="113" ht="22" customHeight="1">
      <x:c r="A113" s="16" t="n">
        <x:v>106</x:v>
      </x:c>
      <x:c r="B113" s="20" t="str">
        <x:v>Purandara Dharmasthala</x:v>
      </x:c>
      <x:c r="C113" s="18" t="n">
        <x:v>30000</x:v>
      </x:c>
      <x:c r="D113" s="18"/>
      <x:c r="E113" s="14"/>
      <x:c r="F113" s="18"/>
      <x:c r="G113" s="14"/>
      <x:c r="H113" s="18"/>
      <x:c r="I113" s="14"/>
      <x:c r="J113" s="18" t="n">
        <x:f>SUM(D113,F113,H113)</x:f>
        <x:v>0</x:v>
      </x:c>
      <x:c r="K113" s="18" t="n">
        <x:f>C113-J113</x:f>
        <x:v>30000</x:v>
      </x:c>
      <x:c r="L113" s="20" t="str">
        <x:f>IF(K113&lt;0,"Overpaid",IF(K113=0,"Settled",IF(J113&gt;0,"Part paid","Not paid")))</x:f>
        <x:v>Not paid</x:v>
      </x:c>
    </x:row>
    <x:row r="114" ht="22" customHeight="1">
      <x:c r="A114" s="16" t="n">
        <x:v>107</x:v>
      </x:c>
      <x:c r="B114" s="20" t="str">
        <x:v>Kamala Dharmasthala</x:v>
      </x:c>
      <x:c r="C114" s="18" t="n">
        <x:v>10000</x:v>
      </x:c>
      <x:c r="D114" s="18"/>
      <x:c r="E114" s="14"/>
      <x:c r="F114" s="18"/>
      <x:c r="G114" s="14"/>
      <x:c r="H114" s="18"/>
      <x:c r="I114" s="14"/>
      <x:c r="J114" s="18" t="n">
        <x:f>SUM(D114,F114,H114)</x:f>
        <x:v>0</x:v>
      </x:c>
      <x:c r="K114" s="18" t="n">
        <x:f>C114-J114</x:f>
        <x:v>10000</x:v>
      </x:c>
      <x:c r="L114" s="20" t="str">
        <x:f>IF(K114&lt;0,"Overpaid",IF(K114=0,"Settled",IF(J114&gt;0,"Part paid","Not paid")))</x:f>
        <x:v>Not paid</x:v>
      </x:c>
    </x:row>
    <x:row r="115" ht="22" customHeight="1">
      <x:c r="A115" s="16" t="n">
        <x:v>108</x:v>
      </x:c>
      <x:c r="B115" s="20" t="str">
        <x:v>Yamuna</x:v>
      </x:c>
      <x:c r="C115" s="18" t="n">
        <x:v>20000</x:v>
      </x:c>
      <x:c r="D115" s="18" t="n">
        <x:v>5000</x:v>
      </x:c>
      <x:c r="E115" s="14" t="str">
        <x:v>106</x:v>
      </x:c>
      <x:c r="F115" s="18"/>
      <x:c r="G115" s="14"/>
      <x:c r="H115" s="18"/>
      <x:c r="I115" s="14"/>
      <x:c r="J115" s="18" t="n">
        <x:f>SUM(D115,F115,H115)</x:f>
        <x:v>5000</x:v>
      </x:c>
      <x:c r="K115" s="18" t="n">
        <x:f>C115-J115</x:f>
        <x:v>15000</x:v>
      </x:c>
      <x:c r="L115" s="20" t="str">
        <x:f>IF(K115&lt;0,"Overpaid",IF(K115=0,"Settled",IF(J115&gt;0,"Part paid","Not paid")))</x:f>
        <x:v>Part paid</x:v>
      </x:c>
    </x:row>
    <x:row r="116" ht="22" customHeight="1">
      <x:c r="A116" s="16" t="n">
        <x:v>109</x:v>
      </x:c>
      <x:c r="B116" s="20" t="str">
        <x:v>Shrimathi</x:v>
      </x:c>
      <x:c r="C116" s="18" t="n">
        <x:v>20000</x:v>
      </x:c>
      <x:c r="D116" s="18"/>
      <x:c r="E116" s="14"/>
      <x:c r="F116" s="18"/>
      <x:c r="G116" s="14"/>
      <x:c r="H116" s="18"/>
      <x:c r="I116" s="14"/>
      <x:c r="J116" s="18" t="n">
        <x:f>SUM(D116,F116,H116)</x:f>
        <x:v>0</x:v>
      </x:c>
      <x:c r="K116" s="18" t="n">
        <x:f>C116-J116</x:f>
        <x:v>20000</x:v>
      </x:c>
      <x:c r="L116" s="20" t="str">
        <x:f>IF(K116&lt;0,"Overpaid",IF(K116=0,"Settled",IF(J116&gt;0,"Part paid","Not paid")))</x:f>
        <x:v>Not paid</x:v>
      </x:c>
    </x:row>
    <x:row r="117" ht="22" customHeight="1">
      <x:c r="A117" s="16" t="n">
        <x:v>110</x:v>
      </x:c>
      <x:c r="B117" s="20" t="str">
        <x:v>Bharathi Charmadi</x:v>
      </x:c>
      <x:c r="C117" s="18" t="n">
        <x:v>20000</x:v>
      </x:c>
      <x:c r="D117" s="18" t="n">
        <x:v>5000</x:v>
      </x:c>
      <x:c r="E117" s="14" t="str">
        <x:v>105</x:v>
      </x:c>
      <x:c r="F117" s="18"/>
      <x:c r="G117" s="14"/>
      <x:c r="H117" s="18"/>
      <x:c r="I117" s="14"/>
      <x:c r="J117" s="18" t="n">
        <x:f>SUM(D117,F117,H117)</x:f>
        <x:v>5000</x:v>
      </x:c>
      <x:c r="K117" s="18" t="n">
        <x:f>C117-J117</x:f>
        <x:v>15000</x:v>
      </x:c>
      <x:c r="L117" s="20" t="str">
        <x:f>IF(K117&lt;0,"Overpaid",IF(K117=0,"Settled",IF(J117&gt;0,"Part paid","Not paid")))</x:f>
        <x:v>Part paid</x:v>
      </x:c>
    </x:row>
    <x:row r="118" ht="22" customHeight="1">
      <x:c r="A118" s="16" t="n">
        <x:v>111</x:v>
      </x:c>
      <x:c r="B118" s="20" t="str">
        <x:v>Radhamma</x:v>
      </x:c>
      <x:c r="C118" s="18" t="n">
        <x:v>20000</x:v>
      </x:c>
      <x:c r="D118" s="18"/>
      <x:c r="E118" s="14"/>
      <x:c r="F118" s="18"/>
      <x:c r="G118" s="14"/>
      <x:c r="H118" s="18"/>
      <x:c r="I118" s="14"/>
      <x:c r="J118" s="18" t="n">
        <x:f>SUM(D118,F118,H118)</x:f>
        <x:v>0</x:v>
      </x:c>
      <x:c r="K118" s="18" t="n">
        <x:f>C118-J118</x:f>
        <x:v>20000</x:v>
      </x:c>
      <x:c r="L118" s="20" t="str">
        <x:f>IF(K118&lt;0,"Overpaid",IF(K118=0,"Settled",IF(J118&gt;0,"Part paid","Not paid")))</x:f>
        <x:v>Not paid</x:v>
      </x:c>
    </x:row>
    <x:row r="119" ht="22" customHeight="1">
      <x:c r="A119" s="16" t="n">
        <x:v>112</x:v>
      </x:c>
      <x:c r="B119" s="20" t="str">
        <x:v>Sumithra</x:v>
      </x:c>
      <x:c r="C119" s="18" t="n">
        <x:v>20000</x:v>
      </x:c>
      <x:c r="D119" s="18" t="n">
        <x:v>5000</x:v>
      </x:c>
      <x:c r="E119" s="14" t="str">
        <x:v>069</x:v>
      </x:c>
      <x:c r="F119" s="18" t="n">
        <x:v>10000</x:v>
      </x:c>
      <x:c r="G119" s="14" t="str">
        <x:v>100</x:v>
      </x:c>
      <x:c r="H119" s="18" t="n">
        <x:v>5000</x:v>
      </x:c>
      <x:c r="I119" s="14" t="str">
        <x:v>111</x:v>
      </x:c>
      <x:c r="J119" s="18" t="n">
        <x:f>SUM(D119,F119,H119)</x:f>
        <x:v>20000</x:v>
      </x:c>
      <x:c r="K119" s="18" t="n">
        <x:f>C119-J119</x:f>
        <x:v>0</x:v>
      </x:c>
      <x:c r="L119" s="20" t="str">
        <x:f>IF(K119&lt;0,"Overpaid",IF(K119=0,"Settled",IF(J119&gt;0,"Part paid","Not paid")))</x:f>
        <x:v>Settled</x:v>
      </x:c>
    </x:row>
    <x:row r="120" ht="22" customHeight="1">
      <x:c r="A120" s="16" t="n">
        <x:v>113</x:v>
      </x:c>
      <x:c r="B120" s="20" t="str">
        <x:v>Girija Papendhakodi</x:v>
      </x:c>
      <x:c r="C120" s="18" t="n">
        <x:v>20000</x:v>
      </x:c>
      <x:c r="D120" s="18"/>
      <x:c r="E120" s="14"/>
      <x:c r="F120" s="18"/>
      <x:c r="G120" s="14"/>
      <x:c r="H120" s="18"/>
      <x:c r="I120" s="14"/>
      <x:c r="J120" s="18" t="n">
        <x:f>SUM(D120,F120,H120)</x:f>
        <x:v>0</x:v>
      </x:c>
      <x:c r="K120" s="18" t="n">
        <x:f>C120-J120</x:f>
        <x:v>20000</x:v>
      </x:c>
      <x:c r="L120" s="20" t="str">
        <x:f>IF(K120&lt;0,"Overpaid",IF(K120=0,"Settled",IF(J120&gt;0,"Part paid","Not paid")))</x:f>
        <x:v>Not paid</x:v>
      </x:c>
    </x:row>
    <x:row r="121" ht="22" customHeight="1">
      <x:c r="A121" s="16" t="n">
        <x:v>114</x:v>
      </x:c>
      <x:c r="B121" s="20" t="str">
        <x:v>Sushila Dharmasthala</x:v>
      </x:c>
      <x:c r="C121" s="18" t="n">
        <x:v>20000</x:v>
      </x:c>
      <x:c r="D121" s="18" t="n">
        <x:v>2000</x:v>
      </x:c>
      <x:c r="E121" s="14" t="str">
        <x:v>070</x:v>
      </x:c>
      <x:c r="F121" s="18" t="n">
        <x:v>3000</x:v>
      </x:c>
      <x:c r="G121" s="14" t="str">
        <x:v>101</x:v>
      </x:c>
      <x:c r="H121" s="18" t="n">
        <x:v>5000</x:v>
      </x:c>
      <x:c r="I121" s="14" t="str">
        <x:v>112</x:v>
      </x:c>
      <x:c r="J121" s="18" t="n">
        <x:f>SUM(D121,F121,H121)</x:f>
        <x:v>10000</x:v>
      </x:c>
      <x:c r="K121" s="18" t="n">
        <x:f>C121-J121</x:f>
        <x:v>10000</x:v>
      </x:c>
      <x:c r="L121" s="20" t="str">
        <x:f>IF(K121&lt;0,"Overpaid",IF(K121=0,"Settled",IF(J121&gt;0,"Part paid","Not paid")))</x:f>
        <x:v>Part paid</x:v>
      </x:c>
    </x:row>
    <x:row r="122" ht="22" customHeight="1">
      <x:c r="A122" s="16" t="n">
        <x:v>115</x:v>
      </x:c>
      <x:c r="B122" s="20" t="str">
        <x:v>Krishnappa Dalari</x:v>
      </x:c>
      <x:c r="C122" s="18" t="n">
        <x:v>30000</x:v>
      </x:c>
      <x:c r="D122" s="18" t="n">
        <x:v>10000</x:v>
      </x:c>
      <x:c r="E122" s="14" t="str">
        <x:v>091</x:v>
      </x:c>
      <x:c r="F122" s="18"/>
      <x:c r="G122" s="14"/>
      <x:c r="H122" s="18"/>
      <x:c r="I122" s="14"/>
      <x:c r="J122" s="18" t="n">
        <x:f>SUM(D122,F122,H122)</x:f>
        <x:v>10000</x:v>
      </x:c>
      <x:c r="K122" s="18" t="n">
        <x:f>C122-J122</x:f>
        <x:v>20000</x:v>
      </x:c>
      <x:c r="L122" s="20" t="str">
        <x:f>IF(K122&lt;0,"Overpaid",IF(K122=0,"Settled",IF(J122&gt;0,"Part paid","Not paid")))</x:f>
        <x:v>Part paid</x:v>
      </x:c>
    </x:row>
    <x:row r="123" ht="22" customHeight="1">
      <x:c r="A123" s="16" t="n">
        <x:v>116</x:v>
      </x:c>
      <x:c r="B123" s="20" t="str">
        <x:v>Monappa Dalari</x:v>
      </x:c>
      <x:c r="C123" s="18" t="n">
        <x:v>30000</x:v>
      </x:c>
      <x:c r="D123" s="18" t="n">
        <x:v>10000</x:v>
      </x:c>
      <x:c r="E123" s="14" t="str">
        <x:v>092</x:v>
      </x:c>
      <x:c r="F123" s="18"/>
      <x:c r="G123" s="14"/>
      <x:c r="H123" s="18"/>
      <x:c r="I123" s="14"/>
      <x:c r="J123" s="18" t="n">
        <x:f>SUM(D123,F123,H123)</x:f>
        <x:v>10000</x:v>
      </x:c>
      <x:c r="K123" s="18" t="n">
        <x:f>C123-J123</x:f>
        <x:v>20000</x:v>
      </x:c>
      <x:c r="L123" s="20" t="str">
        <x:f>IF(K123&lt;0,"Overpaid",IF(K123=0,"Settled",IF(J123&gt;0,"Part paid","Not paid")))</x:f>
        <x:v>Part paid</x:v>
      </x:c>
    </x:row>
    <x:row r="124" ht="22" customHeight="1">
      <x:c r="A124" s="16" t="n">
        <x:v>117</x:v>
      </x:c>
      <x:c r="B124" s="20" t="str">
        <x:v>Balakrishna Dalari</x:v>
      </x:c>
      <x:c r="C124" s="18" t="n">
        <x:v>30000</x:v>
      </x:c>
      <x:c r="D124" s="18" t="n">
        <x:v>10000</x:v>
      </x:c>
      <x:c r="E124" s="14" t="str">
        <x:v>093</x:v>
      </x:c>
      <x:c r="F124" s="18"/>
      <x:c r="G124" s="14"/>
      <x:c r="H124" s="18"/>
      <x:c r="I124" s="14"/>
      <x:c r="J124" s="18" t="n">
        <x:f>SUM(D124,F124,H124)</x:f>
        <x:v>10000</x:v>
      </x:c>
      <x:c r="K124" s="18" t="n">
        <x:f>C124-J124</x:f>
        <x:v>20000</x:v>
      </x:c>
      <x:c r="L124" s="20" t="str">
        <x:f>IF(K124&lt;0,"Overpaid",IF(K124=0,"Settled",IF(J124&gt;0,"Part paid","Not paid")))</x:f>
        <x:v>Part paid</x:v>
      </x:c>
    </x:row>
    <x:row r="125" ht="22" customHeight="1">
      <x:c r="A125" s="16" t="n">
        <x:v>118</x:v>
      </x:c>
      <x:c r="B125" s="20" t="str">
        <x:v>Parameshwara Dalari</x:v>
      </x:c>
      <x:c r="C125" s="18" t="n">
        <x:v>30000</x:v>
      </x:c>
      <x:c r="D125" s="18" t="n">
        <x:v>10000</x:v>
      </x:c>
      <x:c r="E125" s="14" t="str">
        <x:v>094</x:v>
      </x:c>
      <x:c r="F125" s="18"/>
      <x:c r="G125" s="14"/>
      <x:c r="H125" s="18"/>
      <x:c r="I125" s="14"/>
      <x:c r="J125" s="18" t="n">
        <x:f>SUM(D125,F125,H125)</x:f>
        <x:v>10000</x:v>
      </x:c>
      <x:c r="K125" s="18" t="n">
        <x:f>C125-J125</x:f>
        <x:v>20000</x:v>
      </x:c>
      <x:c r="L125" s="20" t="str">
        <x:f>IF(K125&lt;0,"Overpaid",IF(K125=0,"Settled",IF(J125&gt;0,"Part paid","Not paid")))</x:f>
        <x:v>Part paid</x:v>
      </x:c>
    </x:row>
    <x:row r="126" ht="22" customHeight="1">
      <x:c r="A126" s="16" t="n">
        <x:v>119</x:v>
      </x:c>
      <x:c r="B126" s="20" t="str">
        <x:v>Vasantha Panja</x:v>
      </x:c>
      <x:c r="C126" s="18" t="n">
        <x:v>30000</x:v>
      </x:c>
      <x:c r="D126" s="18"/>
      <x:c r="E126" s="14"/>
      <x:c r="F126" s="18"/>
      <x:c r="G126" s="14"/>
      <x:c r="H126" s="18"/>
      <x:c r="I126" s="14"/>
      <x:c r="J126" s="18" t="n">
        <x:f>SUM(D126,F126,H126)</x:f>
        <x:v>0</x:v>
      </x:c>
      <x:c r="K126" s="18" t="n">
        <x:f>C126-J126</x:f>
        <x:v>30000</x:v>
      </x:c>
      <x:c r="L126" s="20" t="str">
        <x:f>IF(K126&lt;0,"Overpaid",IF(K126=0,"Settled",IF(J126&gt;0,"Part paid","Not paid")))</x:f>
        <x:v>Not paid</x:v>
      </x:c>
    </x:row>
    <x:row r="127" ht="22" customHeight="1">
      <x:c r="A127" s="16" t="n">
        <x:v>120</x:v>
      </x:c>
      <x:c r="B127" s="20" t="str">
        <x:v>Karunakara Dalari</x:v>
      </x:c>
      <x:c r="C127" s="18" t="n">
        <x:v>30000</x:v>
      </x:c>
      <x:c r="D127" s="18" t="n">
        <x:v>10000</x:v>
      </x:c>
      <x:c r="E127" s="14" t="str">
        <x:v>095</x:v>
      </x:c>
      <x:c r="F127" s="18"/>
      <x:c r="G127" s="14"/>
      <x:c r="H127" s="18"/>
      <x:c r="I127" s="14"/>
      <x:c r="J127" s="18" t="n">
        <x:f>SUM(D127,F127,H127)</x:f>
        <x:v>10000</x:v>
      </x:c>
      <x:c r="K127" s="18" t="n">
        <x:f>C127-J127</x:f>
        <x:v>20000</x:v>
      </x:c>
      <x:c r="L127" s="20" t="str">
        <x:f>IF(K127&lt;0,"Overpaid",IF(K127=0,"Settled",IF(J127&gt;0,"Part paid","Not paid")))</x:f>
        <x:v>Part paid</x:v>
      </x:c>
    </x:row>
    <x:row r="128" ht="22" customHeight="1">
      <x:c r="A128" s="16" t="n">
        <x:v>121</x:v>
      </x:c>
      <x:c r="B128" s="20" t="str">
        <x:v>Vasantha Dalari</x:v>
      </x:c>
      <x:c r="C128" s="18" t="n">
        <x:v>30000</x:v>
      </x:c>
      <x:c r="D128" s="18" t="n">
        <x:v>20000</x:v>
      </x:c>
      <x:c r="E128" s="14" t="str">
        <x:v>049</x:v>
      </x:c>
      <x:c r="F128" s="18"/>
      <x:c r="G128" s="14"/>
      <x:c r="H128" s="18"/>
      <x:c r="I128" s="14"/>
      <x:c r="J128" s="18" t="n">
        <x:f>SUM(D128,F128,H128)</x:f>
        <x:v>20000</x:v>
      </x:c>
      <x:c r="K128" s="18" t="n">
        <x:f>C128-J128</x:f>
        <x:v>10000</x:v>
      </x:c>
      <x:c r="L128" s="20" t="str">
        <x:f>IF(K128&lt;0,"Overpaid",IF(K128=0,"Settled",IF(J128&gt;0,"Part paid","Not paid")))</x:f>
        <x:v>Part paid</x:v>
      </x:c>
    </x:row>
    <x:row r="129" ht="22" customHeight="1">
      <x:c r="A129" s="16" t="n">
        <x:v>122</x:v>
      </x:c>
      <x:c r="B129" s="20" t="str">
        <x:v>Ajith Dalari</x:v>
      </x:c>
      <x:c r="C129" s="18" t="n">
        <x:v>30000</x:v>
      </x:c>
      <x:c r="D129" s="18" t="n">
        <x:v>30000</x:v>
      </x:c>
      <x:c r="E129" s="14" t="str">
        <x:v>050</x:v>
      </x:c>
      <x:c r="F129" s="18"/>
      <x:c r="G129" s="14"/>
      <x:c r="H129" s="18"/>
      <x:c r="I129" s="14"/>
      <x:c r="J129" s="18" t="n">
        <x:f>SUM(D129,F129,H129)</x:f>
        <x:v>30000</x:v>
      </x:c>
      <x:c r="K129" s="18" t="n">
        <x:f>C129-J129</x:f>
        <x:v>0</x:v>
      </x:c>
      <x:c r="L129" s="20" t="str">
        <x:f>IF(K129&lt;0,"Overpaid",IF(K129=0,"Settled",IF(J129&gt;0,"Part paid","Not paid")))</x:f>
        <x:v>Settled</x:v>
      </x:c>
    </x:row>
    <x:row r="130" ht="22" customHeight="1">
      <x:c r="A130" s="16" t="n">
        <x:v>123</x:v>
      </x:c>
      <x:c r="B130" s="20" t="str">
        <x:v>Devappa Dalari</x:v>
      </x:c>
      <x:c r="C130" s="18" t="n">
        <x:v>30000</x:v>
      </x:c>
      <x:c r="D130" s="18" t="n">
        <x:v>10000</x:v>
      </x:c>
      <x:c r="E130" s="14" t="str">
        <x:v>051</x:v>
      </x:c>
      <x:c r="F130" s="18"/>
      <x:c r="G130" s="14"/>
      <x:c r="H130" s="18"/>
      <x:c r="I130" s="14"/>
      <x:c r="J130" s="18" t="n">
        <x:f>SUM(D130,F130,H130)</x:f>
        <x:v>10000</x:v>
      </x:c>
      <x:c r="K130" s="18" t="n">
        <x:f>C130-J130</x:f>
        <x:v>20000</x:v>
      </x:c>
      <x:c r="L130" s="20" t="str">
        <x:f>IF(K130&lt;0,"Overpaid",IF(K130=0,"Settled",IF(J130&gt;0,"Part paid","Not paid")))</x:f>
        <x:v>Part paid</x:v>
      </x:c>
    </x:row>
    <x:row r="131" ht="22" customHeight="1">
      <x:c r="A131" s="16" t="n">
        <x:v>124</x:v>
      </x:c>
      <x:c r="B131" s="20" t="str">
        <x:v>Sundari Dalari</x:v>
      </x:c>
      <x:c r="C131" s="18" t="n">
        <x:v>20000</x:v>
      </x:c>
      <x:c r="D131" s="18" t="n">
        <x:v>10000</x:v>
      </x:c>
      <x:c r="E131" s="14" t="str">
        <x:v>107</x:v>
      </x:c>
      <x:c r="F131" s="18"/>
      <x:c r="G131" s="14"/>
      <x:c r="H131" s="18"/>
      <x:c r="I131" s="14"/>
      <x:c r="J131" s="18" t="n">
        <x:f>SUM(D131,F131,H131)</x:f>
        <x:v>10000</x:v>
      </x:c>
      <x:c r="K131" s="18" t="n">
        <x:f>C131-J131</x:f>
        <x:v>10000</x:v>
      </x:c>
      <x:c r="L131" s="20" t="str">
        <x:f>IF(K131&lt;0,"Overpaid",IF(K131=0,"Settled",IF(J131&gt;0,"Part paid","Not paid")))</x:f>
        <x:v>Part paid</x:v>
      </x:c>
    </x:row>
    <x:row r="132" ht="22" customHeight="1">
      <x:c r="A132" s="16" t="n">
        <x:v>125</x:v>
      </x:c>
      <x:c r="B132" s="20" t="str">
        <x:v>Malathi Dalari</x:v>
      </x:c>
      <x:c r="C132" s="18" t="n">
        <x:v>20000</x:v>
      </x:c>
      <x:c r="D132" s="18" t="n">
        <x:v>10000</x:v>
      </x:c>
      <x:c r="E132" s="14" t="str">
        <x:v>052</x:v>
      </x:c>
      <x:c r="F132" s="18"/>
      <x:c r="G132" s="14"/>
      <x:c r="H132" s="18"/>
      <x:c r="I132" s="14"/>
      <x:c r="J132" s="18" t="n">
        <x:f>SUM(D132,F132,H132)</x:f>
        <x:v>10000</x:v>
      </x:c>
      <x:c r="K132" s="18" t="n">
        <x:f>C132-J132</x:f>
        <x:v>10000</x:v>
      </x:c>
      <x:c r="L132" s="20" t="str">
        <x:f>IF(K132&lt;0,"Overpaid",IF(K132=0,"Settled",IF(J132&gt;0,"Part paid","Not paid")))</x:f>
        <x:v>Part paid</x:v>
      </x:c>
    </x:row>
    <x:row r="133" ht="22" customHeight="1">
      <x:c r="A133" s="16" t="n">
        <x:v>126</x:v>
      </x:c>
      <x:c r="B133" s="20" t="str">
        <x:v>Geetha Dalari</x:v>
      </x:c>
      <x:c r="C133" s="18" t="n">
        <x:v>20000</x:v>
      </x:c>
      <x:c r="D133" s="18" t="n">
        <x:v>10000</x:v>
      </x:c>
      <x:c r="E133" s="14" t="str">
        <x:v>053</x:v>
      </x:c>
      <x:c r="F133" s="18"/>
      <x:c r="G133" s="14"/>
      <x:c r="H133" s="18"/>
      <x:c r="I133" s="14"/>
      <x:c r="J133" s="18" t="n">
        <x:f>SUM(D133,F133,H133)</x:f>
        <x:v>10000</x:v>
      </x:c>
      <x:c r="K133" s="18" t="n">
        <x:f>C133-J133</x:f>
        <x:v>10000</x:v>
      </x:c>
      <x:c r="L133" s="20" t="str">
        <x:f>IF(K133&lt;0,"Overpaid",IF(K133=0,"Settled",IF(J133&gt;0,"Part paid","Not paid")))</x:f>
        <x:v>Part paid</x:v>
      </x:c>
    </x:row>
    <x:row r="134" ht="22" customHeight="1">
      <x:c r="A134" s="16" t="n">
        <x:v>127</x:v>
      </x:c>
      <x:c r="B134" s="20" t="str">
        <x:v>Anitha Dalari</x:v>
      </x:c>
      <x:c r="C134" s="18" t="n">
        <x:v>20000</x:v>
      </x:c>
      <x:c r="D134" s="18" t="n">
        <x:v>10000</x:v>
      </x:c>
      <x:c r="E134" s="14" t="str">
        <x:v>054</x:v>
      </x:c>
      <x:c r="F134" s="18"/>
      <x:c r="G134" s="14"/>
      <x:c r="H134" s="18"/>
      <x:c r="I134" s="14"/>
      <x:c r="J134" s="18" t="n">
        <x:f>SUM(D134,F134,H134)</x:f>
        <x:v>10000</x:v>
      </x:c>
      <x:c r="K134" s="18" t="n">
        <x:f>C134-J134</x:f>
        <x:v>10000</x:v>
      </x:c>
      <x:c r="L134" s="20" t="str">
        <x:f>IF(K134&lt;0,"Overpaid",IF(K134=0,"Settled",IF(J134&gt;0,"Part paid","Not paid")))</x:f>
        <x:v>Part paid</x:v>
      </x:c>
    </x:row>
    <x:row r="135" ht="22" customHeight="1">
      <x:c r="A135" s="16" t="n">
        <x:v>128</x:v>
      </x:c>
      <x:c r="B135" s="20" t="str">
        <x:v>Mamatha Dalari</x:v>
      </x:c>
      <x:c r="C135" s="18" t="n">
        <x:v>20000</x:v>
      </x:c>
      <x:c r="D135" s="18" t="n">
        <x:v>20000</x:v>
      </x:c>
      <x:c r="E135" s="14" t="str">
        <x:v>055</x:v>
      </x:c>
      <x:c r="F135" s="18"/>
      <x:c r="G135" s="14"/>
      <x:c r="H135" s="18"/>
      <x:c r="I135" s="14"/>
      <x:c r="J135" s="18" t="n">
        <x:f>SUM(D135,F135,H135)</x:f>
        <x:v>20000</x:v>
      </x:c>
      <x:c r="K135" s="18" t="n">
        <x:f>C135-J135</x:f>
        <x:v>0</x:v>
      </x:c>
      <x:c r="L135" s="20" t="str">
        <x:f>IF(K135&lt;0,"Overpaid",IF(K135=0,"Settled",IF(J135&gt;0,"Part paid","Not paid")))</x:f>
        <x:v>Settled</x:v>
      </x:c>
    </x:row>
    <x:row r="136" ht="22" customHeight="1">
      <x:c r="A136" s="16" t="n">
        <x:v>129</x:v>
      </x:c>
      <x:c r="B136" s="20" t="str">
        <x:v>Neelamma Dalari</x:v>
      </x:c>
      <x:c r="C136" s="18" t="n">
        <x:v>10000</x:v>
      </x:c>
      <x:c r="D136" s="18"/>
      <x:c r="E136" s="14"/>
      <x:c r="F136" s="18"/>
      <x:c r="G136" s="14"/>
      <x:c r="H136" s="18"/>
      <x:c r="I136" s="14"/>
      <x:c r="J136" s="18" t="n">
        <x:f>SUM(D136,F136,H136)</x:f>
        <x:v>0</x:v>
      </x:c>
      <x:c r="K136" s="18" t="n">
        <x:f>C136-J136</x:f>
        <x:v>10000</x:v>
      </x:c>
      <x:c r="L136" s="20" t="str">
        <x:f>IF(K136&lt;0,"Overpaid",IF(K136=0,"Settled",IF(J136&gt;0,"Part paid","Not paid")))</x:f>
        <x:v>Not paid</x:v>
      </x:c>
    </x:row>
    <x:row r="137" ht="22" customHeight="1">
      <x:c r="A137" s="16" t="n">
        <x:v>130</x:v>
      </x:c>
      <x:c r="B137" s="20" t="str">
        <x:v>Manisha Dalari</x:v>
      </x:c>
      <x:c r="C137" s="18" t="n">
        <x:v>20000</x:v>
      </x:c>
      <x:c r="D137" s="18" t="n">
        <x:v>10000</x:v>
      </x:c>
      <x:c r="E137" s="14" t="str">
        <x:v>056</x:v>
      </x:c>
      <x:c r="F137" s="18"/>
      <x:c r="G137" s="14"/>
      <x:c r="H137" s="18"/>
      <x:c r="I137" s="14"/>
      <x:c r="J137" s="18" t="n">
        <x:f>SUM(D137,F137,H137)</x:f>
        <x:v>10000</x:v>
      </x:c>
      <x:c r="K137" s="18" t="n">
        <x:f>C137-J137</x:f>
        <x:v>10000</x:v>
      </x:c>
      <x:c r="L137" s="20" t="str">
        <x:f>IF(K137&lt;0,"Overpaid",IF(K137=0,"Settled",IF(J137&gt;0,"Part paid","Not paid")))</x:f>
        <x:v>Part paid</x:v>
      </x:c>
    </x:row>
    <x:row r="138" ht="22" customHeight="1">
      <x:c r="A138" s="16" t="n">
        <x:v>131</x:v>
      </x:c>
      <x:c r="B138" s="20" t="str">
        <x:v>Sinchana Dalari</x:v>
      </x:c>
      <x:c r="C138" s="18" t="n">
        <x:v>10000</x:v>
      </x:c>
      <x:c r="D138" s="18" t="n">
        <x:v>10000</x:v>
      </x:c>
      <x:c r="E138" s="14" t="str">
        <x:v>057</x:v>
      </x:c>
      <x:c r="F138" s="18"/>
      <x:c r="G138" s="14"/>
      <x:c r="H138" s="18"/>
      <x:c r="I138" s="14"/>
      <x:c r="J138" s="18" t="n">
        <x:f>SUM(D138,F138,H138)</x:f>
        <x:v>10000</x:v>
      </x:c>
      <x:c r="K138" s="18" t="n">
        <x:f>C138-J138</x:f>
        <x:v>0</x:v>
      </x:c>
      <x:c r="L138" s="20" t="str">
        <x:f>IF(K138&lt;0,"Overpaid",IF(K138=0,"Settled",IF(J138&gt;0,"Part paid","Not paid")))</x:f>
        <x:v>Settled</x:v>
      </x:c>
    </x:row>
    <x:row r="139" ht="22" customHeight="1">
      <x:c r="A139" s="16" t="n">
        <x:v>132</x:v>
      </x:c>
      <x:c r="B139" s="20" t="str">
        <x:v>Udayachandra</x:v>
      </x:c>
      <x:c r="C139" s="18" t="n">
        <x:v>15000</x:v>
      </x:c>
      <x:c r="D139" s="18" t="n">
        <x:v>7500</x:v>
      </x:c>
      <x:c r="E139" s="14" t="str">
        <x:v>058</x:v>
      </x:c>
      <x:c r="F139" s="18"/>
      <x:c r="G139" s="14"/>
      <x:c r="H139" s="18"/>
      <x:c r="I139" s="14"/>
      <x:c r="J139" s="18" t="n">
        <x:f>SUM(D139,F139,H139)</x:f>
        <x:v>7500</x:v>
      </x:c>
      <x:c r="K139" s="18" t="n">
        <x:f>C139-J139</x:f>
        <x:v>7500</x:v>
      </x:c>
      <x:c r="L139" s="20" t="str">
        <x:f>IF(K139&lt;0,"Overpaid",IF(K139=0,"Settled",IF(J139&gt;0,"Part paid","Not paid")))</x:f>
        <x:v>Part paid</x:v>
      </x:c>
    </x:row>
    <x:row r="140" ht="22" customHeight="1">
      <x:c r="A140" s="16" t="n">
        <x:v>133</x:v>
      </x:c>
      <x:c r="B140" s="20" t="str">
        <x:v>Balakrishna Kamila</x:v>
      </x:c>
      <x:c r="C140" s="18" t="n">
        <x:v>30000</x:v>
      </x:c>
      <x:c r="D140" s="18"/>
      <x:c r="E140" s="14"/>
      <x:c r="F140" s="18"/>
      <x:c r="G140" s="14"/>
      <x:c r="H140" s="18"/>
      <x:c r="I140" s="14"/>
      <x:c r="J140" s="18" t="n">
        <x:f>SUM(D140,F140,H140)</x:f>
        <x:v>0</x:v>
      </x:c>
      <x:c r="K140" s="18" t="n">
        <x:f>C140-J140</x:f>
        <x:v>30000</x:v>
      </x:c>
      <x:c r="L140" s="20" t="str">
        <x:f>IF(K140&lt;0,"Overpaid",IF(K140=0,"Settled",IF(J140&gt;0,"Part paid","Not paid")))</x:f>
        <x:v>Not paid</x:v>
      </x:c>
    </x:row>
    <x:row r="141" ht="22" customHeight="1">
      <x:c r="A141" s="16" t="n">
        <x:v>134</x:v>
      </x:c>
      <x:c r="B141" s="20" t="str">
        <x:v>Venkappa Kamila</x:v>
      </x:c>
      <x:c r="C141" s="18" t="n">
        <x:v>30000</x:v>
      </x:c>
      <x:c r="D141" s="18"/>
      <x:c r="E141" s="14"/>
      <x:c r="F141" s="18"/>
      <x:c r="G141" s="14"/>
      <x:c r="H141" s="18"/>
      <x:c r="I141" s="14"/>
      <x:c r="J141" s="18" t="n">
        <x:f>SUM(D141,F141,H141)</x:f>
        <x:v>0</x:v>
      </x:c>
      <x:c r="K141" s="18" t="n">
        <x:f>C141-J141</x:f>
        <x:v>30000</x:v>
      </x:c>
      <x:c r="L141" s="20" t="str">
        <x:f>IF(K141&lt;0,"Overpaid",IF(K141=0,"Settled",IF(J141&gt;0,"Part paid","Not paid")))</x:f>
        <x:v>Not paid</x:v>
      </x:c>
    </x:row>
    <x:row r="142" ht="22" customHeight="1">
      <x:c r="A142" s="16" t="n">
        <x:v>135</x:v>
      </x:c>
      <x:c r="B142" s="20" t="str">
        <x:v>Sridhar Kamila</x:v>
      </x:c>
      <x:c r="C142" s="18" t="n">
        <x:v>30000</x:v>
      </x:c>
      <x:c r="D142" s="18"/>
      <x:c r="E142" s="14"/>
      <x:c r="F142" s="18"/>
      <x:c r="G142" s="14"/>
      <x:c r="H142" s="18"/>
      <x:c r="I142" s="14"/>
      <x:c r="J142" s="18" t="n">
        <x:f>SUM(D142,F142,H142)</x:f>
        <x:v>0</x:v>
      </x:c>
      <x:c r="K142" s="18" t="n">
        <x:f>C142-J142</x:f>
        <x:v>30000</x:v>
      </x:c>
      <x:c r="L142" s="20" t="str">
        <x:f>IF(K142&lt;0,"Overpaid",IF(K142=0,"Settled",IF(J142&gt;0,"Part paid","Not paid")))</x:f>
        <x:v>Not paid</x:v>
      </x:c>
    </x:row>
    <x:row r="143" ht="22" customHeight="1">
      <x:c r="A143" s="16" t="n">
        <x:v>136</x:v>
      </x:c>
      <x:c r="B143" s="20" t="str">
        <x:v>Baby Kamila</x:v>
      </x:c>
      <x:c r="C143" s="18" t="n">
        <x:v>30000</x:v>
      </x:c>
      <x:c r="D143" s="18"/>
      <x:c r="E143" s="14"/>
      <x:c r="F143" s="18"/>
      <x:c r="G143" s="14"/>
      <x:c r="H143" s="18"/>
      <x:c r="I143" s="14"/>
      <x:c r="J143" s="18" t="n">
        <x:f>SUM(D143,F143,H143)</x:f>
        <x:v>0</x:v>
      </x:c>
      <x:c r="K143" s="18" t="n">
        <x:f>C143-J143</x:f>
        <x:v>30000</x:v>
      </x:c>
      <x:c r="L143" s="20" t="str">
        <x:f>IF(K143&lt;0,"Overpaid",IF(K143=0,"Settled",IF(J143&gt;0,"Part paid","Not paid")))</x:f>
        <x:v>Not paid</x:v>
      </x:c>
    </x:row>
    <x:row r="144" ht="22" customHeight="1">
      <x:c r="A144" s="16" t="n">
        <x:v>137</x:v>
      </x:c>
      <x:c r="B144" s="20" t="str">
        <x:v>Ramesha Bellare</x:v>
      </x:c>
      <x:c r="C144" s="18" t="n">
        <x:v>30000</x:v>
      </x:c>
      <x:c r="D144" s="18" t="n">
        <x:v>10000</x:v>
      </x:c>
      <x:c r="E144" s="14" t="str">
        <x:v>059</x:v>
      </x:c>
      <x:c r="F144" s="18" t="n">
        <x:v>10000</x:v>
      </x:c>
      <x:c r="G144" s="14" t="str">
        <x:v>059</x:v>
      </x:c>
      <x:c r="H144" s="18"/>
      <x:c r="I144" s="14"/>
      <x:c r="J144" s="18" t="n">
        <x:f>SUM(D144,F144,H144)</x:f>
        <x:v>20000</x:v>
      </x:c>
      <x:c r="K144" s="18" t="n">
        <x:f>C144-J144</x:f>
        <x:v>10000</x:v>
      </x:c>
      <x:c r="L144" s="20" t="str">
        <x:f>IF(K144&lt;0,"Overpaid",IF(K144=0,"Settled",IF(J144&gt;0,"Part paid","Not paid")))</x:f>
        <x:v>Part paid</x:v>
      </x:c>
    </x:row>
    <x:row r="145" ht="22" customHeight="1">
      <x:c r="A145" s="16" t="n">
        <x:v>138</x:v>
      </x:c>
      <x:c r="B145" s="20" t="str">
        <x:v>Rajeevi Bellare</x:v>
      </x:c>
      <x:c r="C145" s="18" t="n">
        <x:v>20000</x:v>
      </x:c>
      <x:c r="D145" s="18" t="n">
        <x:v>10000</x:v>
      </x:c>
      <x:c r="E145" s="14" t="str">
        <x:v>060</x:v>
      </x:c>
      <x:c r="F145" s="18"/>
      <x:c r="G145" s="14"/>
      <x:c r="H145" s="18"/>
      <x:c r="I145" s="14"/>
      <x:c r="J145" s="18" t="n">
        <x:f>SUM(D145,F145,H145)</x:f>
        <x:v>10000</x:v>
      </x:c>
      <x:c r="K145" s="18" t="n">
        <x:f>C145-J145</x:f>
        <x:v>10000</x:v>
      </x:c>
      <x:c r="L145" s="20" t="str">
        <x:f>IF(K145&lt;0,"Overpaid",IF(K145=0,"Settled",IF(J145&gt;0,"Part paid","Not paid")))</x:f>
        <x:v>Part paid</x:v>
      </x:c>
    </x:row>
    <x:row r="146" ht="22" customHeight="1">
      <x:c r="A146" s="16" t="n">
        <x:v>139</x:v>
      </x:c>
      <x:c r="B146" s="20" t="str">
        <x:v>Srimathi Bellare</x:v>
      </x:c>
      <x:c r="C146" s="18" t="n">
        <x:v>20000</x:v>
      </x:c>
      <x:c r="D146" s="18" t="n">
        <x:v>10000</x:v>
      </x:c>
      <x:c r="E146" s="14" t="str">
        <x:v>061</x:v>
      </x:c>
      <x:c r="F146" s="18"/>
      <x:c r="G146" s="14"/>
      <x:c r="H146" s="18"/>
      <x:c r="I146" s="14"/>
      <x:c r="J146" s="18" t="n">
        <x:f>SUM(D146,F146,H146)</x:f>
        <x:v>10000</x:v>
      </x:c>
      <x:c r="K146" s="18" t="n">
        <x:f>C146-J146</x:f>
        <x:v>10000</x:v>
      </x:c>
      <x:c r="L146" s="20" t="str">
        <x:f>IF(K146&lt;0,"Overpaid",IF(K146=0,"Settled",IF(J146&gt;0,"Part paid","Not paid")))</x:f>
        <x:v>Part paid</x:v>
      </x:c>
    </x:row>
    <x:row r="147" ht="22" customHeight="1">
      <x:c r="A147" s="16" t="n">
        <x:v>140</x:v>
      </x:c>
      <x:c r="B147" s="20" t="str">
        <x:v>Achyutha Balpa</x:v>
      </x:c>
      <x:c r="C147" s="18" t="n">
        <x:v>30000</x:v>
      </x:c>
      <x:c r="D147" s="18" t="n">
        <x:v>5000</x:v>
      </x:c>
      <x:c r="E147" s="14" t="str">
        <x:v>062</x:v>
      </x:c>
      <x:c r="F147" s="18" t="n">
        <x:v>5000</x:v>
      </x:c>
      <x:c r="G147" s="14" t="str">
        <x:v>115</x:v>
      </x:c>
      <x:c r="H147" s="18"/>
      <x:c r="I147" s="14"/>
      <x:c r="J147" s="18" t="n">
        <x:f>SUM(D147,F147,H147)</x:f>
        <x:v>10000</x:v>
      </x:c>
      <x:c r="K147" s="18" t="n">
        <x:f>C147-J147</x:f>
        <x:v>20000</x:v>
      </x:c>
      <x:c r="L147" s="20" t="str">
        <x:f>IF(K147&lt;0,"Overpaid",IF(K147=0,"Settled",IF(J147&gt;0,"Part paid","Not paid")))</x:f>
        <x:v>Part paid</x:v>
      </x:c>
    </x:row>
    <x:row r="148" ht="22" customHeight="1">
      <x:c r="A148" s="16" t="n">
        <x:v>141</x:v>
      </x:c>
      <x:c r="B148" s="20" t="str">
        <x:v>Annu Balpa</x:v>
      </x:c>
      <x:c r="C148" s="18" t="n">
        <x:v>30000</x:v>
      </x:c>
      <x:c r="D148" s="18" t="n">
        <x:v>10000</x:v>
      </x:c>
      <x:c r="E148" s="14" t="str">
        <x:v>063</x:v>
      </x:c>
      <x:c r="F148" s="18" t="n">
        <x:v>10000</x:v>
      </x:c>
      <x:c r="G148" s="14" t="str">
        <x:v>114</x:v>
      </x:c>
      <x:c r="H148" s="18"/>
      <x:c r="I148" s="14"/>
      <x:c r="J148" s="18" t="n">
        <x:f>SUM(D148,F148,H148)</x:f>
        <x:v>20000</x:v>
      </x:c>
      <x:c r="K148" s="18" t="n">
        <x:f>C148-J148</x:f>
        <x:v>10000</x:v>
      </x:c>
      <x:c r="L148" s="20" t="str">
        <x:f>IF(K148&lt;0,"Overpaid",IF(K148=0,"Settled",IF(J148&gt;0,"Part paid","Not paid")))</x:f>
        <x:v>Part paid</x:v>
      </x:c>
    </x:row>
    <x:row r="149" ht="22" customHeight="1">
      <x:c r="A149" s="16" t="n">
        <x:v>142</x:v>
      </x:c>
      <x:c r="B149" s="20" t="str">
        <x:v>Prasad Balpa</x:v>
      </x:c>
      <x:c r="C149" s="18" t="n">
        <x:v>30000</x:v>
      </x:c>
      <x:c r="D149" s="18" t="n">
        <x:v>5000</x:v>
      </x:c>
      <x:c r="E149" s="14" t="str">
        <x:v>090</x:v>
      </x:c>
      <x:c r="F149" s="18"/>
      <x:c r="G149" s="14"/>
      <x:c r="H149" s="18"/>
      <x:c r="I149" s="14"/>
      <x:c r="J149" s="18" t="n">
        <x:f>SUM(D149,F149,H149)</x:f>
        <x:v>5000</x:v>
      </x:c>
      <x:c r="K149" s="18" t="n">
        <x:f>C149-J149</x:f>
        <x:v>25000</x:v>
      </x:c>
      <x:c r="L149" s="20" t="str">
        <x:f>IF(K149&lt;0,"Overpaid",IF(K149=0,"Settled",IF(J149&gt;0,"Part paid","Not paid")))</x:f>
        <x:v>Part paid</x:v>
      </x:c>
    </x:row>
    <x:row r="150" ht="22" customHeight="1">
      <x:c r="A150" s="16" t="n">
        <x:v>143</x:v>
      </x:c>
      <x:c r="B150" s="20" t="str">
        <x:v>Satheesh Balpa</x:v>
      </x:c>
      <x:c r="C150" s="18" t="n">
        <x:v>30000</x:v>
      </x:c>
      <x:c r="D150" s="18" t="n">
        <x:v>5000</x:v>
      </x:c>
      <x:c r="E150" s="14" t="str">
        <x:v>064</x:v>
      </x:c>
      <x:c r="F150" s="21" t="n">
        <x:v>5000</x:v>
      </x:c>
      <x:c r="G150" s="22" t="str">
        <x:v>137</x:v>
      </x:c>
      <x:c r="H150" s="18"/>
      <x:c r="I150" s="14"/>
      <x:c r="J150" s="18" t="n">
        <x:f>SUM(D150,F150,H150)</x:f>
        <x:v>10000</x:v>
      </x:c>
      <x:c r="K150" s="18" t="n">
        <x:f>C150-J150</x:f>
        <x:v>20000</x:v>
      </x:c>
      <x:c r="L150" s="20" t="str">
        <x:f>IF(K150&lt;0,"Overpaid",IF(K150=0,"Settled",IF(J150&gt;0,"Part paid","Not paid")))</x:f>
        <x:v>Part paid</x:v>
      </x:c>
    </x:row>
    <x:row r="151" ht="22" customHeight="1">
      <x:c r="A151" s="16" t="n">
        <x:v>144</x:v>
      </x:c>
      <x:c r="B151" s="20" t="str">
        <x:v>Balakku Balpa</x:v>
      </x:c>
      <x:c r="C151" s="18" t="n">
        <x:v>10000</x:v>
      </x:c>
      <x:c r="D151" s="18"/>
      <x:c r="E151" s="14"/>
      <x:c r="F151" s="18"/>
      <x:c r="G151" s="14"/>
      <x:c r="H151" s="18"/>
      <x:c r="I151" s="14"/>
      <x:c r="J151" s="18" t="n">
        <x:f>SUM(D151,F151,H151)</x:f>
        <x:v>0</x:v>
      </x:c>
      <x:c r="K151" s="18" t="n">
        <x:f>C151-J151</x:f>
        <x:v>10000</x:v>
      </x:c>
      <x:c r="L151" s="20" t="str">
        <x:f>IF(K151&lt;0,"Overpaid",IF(K151=0,"Settled",IF(J151&gt;0,"Part paid","Not paid")))</x:f>
        <x:v>Not paid</x:v>
      </x:c>
    </x:row>
    <x:row r="152" ht="22" customHeight="1">
      <x:c r="A152" s="16" t="n">
        <x:v>145</x:v>
      </x:c>
      <x:c r="B152" s="20" t="str">
        <x:v>Gulabi Balpa (N)</x:v>
      </x:c>
      <x:c r="C152" s="18" t="n">
        <x:v>10000</x:v>
      </x:c>
      <x:c r="D152" s="18"/>
      <x:c r="E152" s="14"/>
      <x:c r="F152" s="18"/>
      <x:c r="G152" s="14"/>
      <x:c r="H152" s="18"/>
      <x:c r="I152" s="14"/>
      <x:c r="J152" s="18" t="n">
        <x:f>SUM(D152,F152,H152)</x:f>
        <x:v>0</x:v>
      </x:c>
      <x:c r="K152" s="18" t="n">
        <x:f>C152-J152</x:f>
        <x:v>10000</x:v>
      </x:c>
      <x:c r="L152" s="20" t="str">
        <x:f>IF(K152&lt;0,"Overpaid",IF(K152=0,"Settled",IF(J152&gt;0,"Part paid","Not paid")))</x:f>
        <x:v>Not paid</x:v>
      </x:c>
    </x:row>
    <x:row r="153" ht="22" customHeight="1">
      <x:c r="A153" s="16" t="n">
        <x:v>146</x:v>
      </x:c>
      <x:c r="B153" s="20" t="str">
        <x:v>Varija Sediyapu</x:v>
      </x:c>
      <x:c r="C153" s="18" t="n">
        <x:v>20000</x:v>
      </x:c>
      <x:c r="D153" s="18" t="n">
        <x:v>5000</x:v>
      </x:c>
      <x:c r="E153" s="14" t="str">
        <x:v>088</x:v>
      </x:c>
      <x:c r="F153" s="18"/>
      <x:c r="G153" s="14"/>
      <x:c r="H153" s="18"/>
      <x:c r="I153" s="14"/>
      <x:c r="J153" s="18" t="n">
        <x:f>SUM(D153,F153,H153)</x:f>
        <x:v>5000</x:v>
      </x:c>
      <x:c r="K153" s="18" t="n">
        <x:f>C153-J153</x:f>
        <x:v>15000</x:v>
      </x:c>
      <x:c r="L153" s="20" t="str">
        <x:f>IF(K153&lt;0,"Overpaid",IF(K153=0,"Settled",IF(J153&gt;0,"Part paid","Not paid")))</x:f>
        <x:v>Part paid</x:v>
      </x:c>
    </x:row>
    <x:row r="154" ht="22" customHeight="1">
      <x:c r="A154" s="16" t="n">
        <x:v>147</x:v>
      </x:c>
      <x:c r="B154" s="20" t="str">
        <x:v>Revathi Balpa</x:v>
      </x:c>
      <x:c r="C154" s="18" t="n">
        <x:v>20000</x:v>
      </x:c>
      <x:c r="D154" s="18" t="n">
        <x:v>10000</x:v>
      </x:c>
      <x:c r="E154" s="14" t="str">
        <x:v>065</x:v>
      </x:c>
      <x:c r="F154" s="18"/>
      <x:c r="G154" s="14"/>
      <x:c r="H154" s="18"/>
      <x:c r="I154" s="14"/>
      <x:c r="J154" s="18" t="n">
        <x:f>SUM(D154,F154,H154)</x:f>
        <x:v>10000</x:v>
      </x:c>
      <x:c r="K154" s="18" t="n">
        <x:f>C154-J154</x:f>
        <x:v>10000</x:v>
      </x:c>
      <x:c r="L154" s="20" t="str">
        <x:f>IF(K154&lt;0,"Overpaid",IF(K154=0,"Settled",IF(J154&gt;0,"Part paid","Not paid")))</x:f>
        <x:v>Part paid</x:v>
      </x:c>
    </x:row>
    <x:row r="155" ht="22" customHeight="1">
      <x:c r="A155" s="16" t="n">
        <x:v>148</x:v>
      </x:c>
      <x:c r="B155" s="20" t="str">
        <x:v>Rathnavathi Balpa</x:v>
      </x:c>
      <x:c r="C155" s="18" t="n">
        <x:v>20000</x:v>
      </x:c>
      <x:c r="D155" s="18" t="n">
        <x:v>10000</x:v>
      </x:c>
      <x:c r="E155" s="14" t="str">
        <x:v>108</x:v>
      </x:c>
      <x:c r="F155" s="18"/>
      <x:c r="G155" s="14"/>
      <x:c r="H155" s="18"/>
      <x:c r="I155" s="14"/>
      <x:c r="J155" s="18" t="n">
        <x:f>SUM(D155,F155,H155)</x:f>
        <x:v>10000</x:v>
      </x:c>
      <x:c r="K155" s="18" t="n">
        <x:f>C155-J155</x:f>
        <x:v>10000</x:v>
      </x:c>
      <x:c r="L155" s="20" t="str">
        <x:f>IF(K155&lt;0,"Overpaid",IF(K155=0,"Settled",IF(J155&gt;0,"Part paid","Not paid")))</x:f>
        <x:v>Part paid</x:v>
      </x:c>
    </x:row>
    <x:row r="156" ht="22" customHeight="1">
      <x:c r="A156" s="16" t="n">
        <x:v>149</x:v>
      </x:c>
      <x:c r="B156" s="20" t="str">
        <x:v>Parvathi Balpa</x:v>
      </x:c>
      <x:c r="C156" s="18" t="n">
        <x:v>20000</x:v>
      </x:c>
      <x:c r="D156" s="18" t="n">
        <x:v>5000</x:v>
      </x:c>
      <x:c r="E156" s="14" t="str">
        <x:v>089</x:v>
      </x:c>
      <x:c r="F156" s="18"/>
      <x:c r="G156" s="14"/>
      <x:c r="H156" s="18"/>
      <x:c r="I156" s="14"/>
      <x:c r="J156" s="18" t="n">
        <x:f>SUM(D156,F156,H156)</x:f>
        <x:v>5000</x:v>
      </x:c>
      <x:c r="K156" s="18" t="n">
        <x:f>C156-J156</x:f>
        <x:v>15000</x:v>
      </x:c>
      <x:c r="L156" s="20" t="str">
        <x:f>IF(K156&lt;0,"Overpaid",IF(K156=0,"Settled",IF(J156&gt;0,"Part paid","Not paid")))</x:f>
        <x:v>Part paid</x:v>
      </x:c>
    </x:row>
    <x:row r="157" ht="22" customHeight="1">
      <x:c r="A157" s="16" t="n">
        <x:v>150</x:v>
      </x:c>
      <x:c r="B157" s="20" t="str">
        <x:v>Pushpavathi Balpa</x:v>
      </x:c>
      <x:c r="C157" s="18" t="n">
        <x:v>20000</x:v>
      </x:c>
      <x:c r="D157" s="18" t="n">
        <x:v>0</x:v>
      </x:c>
      <x:c r="E157" s="14"/>
      <x:c r="F157" s="18"/>
      <x:c r="G157" s="14"/>
      <x:c r="H157" s="18"/>
      <x:c r="I157" s="14"/>
      <x:c r="J157" s="18" t="n">
        <x:f>SUM(D157,F157,H157)</x:f>
        <x:v>0</x:v>
      </x:c>
      <x:c r="K157" s="18" t="n">
        <x:f>C157-J157</x:f>
        <x:v>20000</x:v>
      </x:c>
      <x:c r="L157" s="20" t="str">
        <x:f>IF(K157&lt;0,"Overpaid",IF(K157=0,"Settled",IF(J157&gt;0,"Part paid","Not paid")))</x:f>
        <x:v>Not paid</x:v>
      </x:c>
    </x:row>
    <x:row r="158" ht="22" customHeight="1">
      <x:c r="A158" s="16" t="n">
        <x:v>151</x:v>
      </x:c>
      <x:c r="B158" s="20" t="str">
        <x:v>Soumya Balpa</x:v>
      </x:c>
      <x:c r="C158" s="18" t="n">
        <x:v>20000</x:v>
      </x:c>
      <x:c r="D158" s="18" t="n">
        <x:v>15000</x:v>
      </x:c>
      <x:c r="E158" s="14" t="str">
        <x:v>066</x:v>
      </x:c>
      <x:c r="F158" s="18"/>
      <x:c r="G158" s="14"/>
      <x:c r="H158" s="18"/>
      <x:c r="I158" s="14"/>
      <x:c r="J158" s="18" t="n">
        <x:f>SUM(D158,F158,H158)</x:f>
        <x:v>15000</x:v>
      </x:c>
      <x:c r="K158" s="18" t="n">
        <x:f>C158-J158</x:f>
        <x:v>5000</x:v>
      </x:c>
      <x:c r="L158" s="20" t="str">
        <x:f>IF(K158&lt;0,"Overpaid",IF(K158=0,"Settled",IF(J158&gt;0,"Part paid","Not paid")))</x:f>
        <x:v>Part paid</x:v>
      </x:c>
    </x:row>
    <x:row r="159" ht="22" customHeight="1">
      <x:c r="A159" s="16" t="n">
        <x:v>152</x:v>
      </x:c>
      <x:c r="B159" s="20" t="str">
        <x:v>Vidya Balpa</x:v>
      </x:c>
      <x:c r="C159" s="18" t="n">
        <x:v>20000</x:v>
      </x:c>
      <x:c r="D159" s="18" t="n">
        <x:v>0</x:v>
      </x:c>
      <x:c r="E159" s="14"/>
      <x:c r="F159" s="18"/>
      <x:c r="G159" s="14"/>
      <x:c r="H159" s="18"/>
      <x:c r="I159" s="14"/>
      <x:c r="J159" s="18" t="n">
        <x:f>SUM(D159,F159,H159)</x:f>
        <x:v>0</x:v>
      </x:c>
      <x:c r="K159" s="18" t="n">
        <x:f>C159-J159</x:f>
        <x:v>20000</x:v>
      </x:c>
      <x:c r="L159" s="20" t="str">
        <x:f>IF(K159&lt;0,"Overpaid",IF(K159=0,"Settled",IF(J159&gt;0,"Part paid","Not paid")))</x:f>
        <x:v>Not paid</x:v>
      </x:c>
    </x:row>
    <x:row r="160" ht="22" customHeight="1">
      <x:c r="A160" s="16" t="n">
        <x:v>153</x:v>
      </x:c>
      <x:c r="B160" s="20" t="str">
        <x:v>Varija Panja</x:v>
      </x:c>
      <x:c r="C160" s="18" t="n">
        <x:v>20000</x:v>
      </x:c>
      <x:c r="D160" s="18" t="n">
        <x:v>15000</x:v>
      </x:c>
      <x:c r="E160" s="14" t="str">
        <x:v>067</x:v>
      </x:c>
      <x:c r="F160" s="18"/>
      <x:c r="G160" s="14"/>
      <x:c r="H160" s="18"/>
      <x:c r="I160" s="14"/>
      <x:c r="J160" s="18" t="n">
        <x:f>SUM(D160,F160,H160)</x:f>
        <x:v>15000</x:v>
      </x:c>
      <x:c r="K160" s="18" t="n">
        <x:f>C160-J160</x:f>
        <x:v>5000</x:v>
      </x:c>
      <x:c r="L160" s="20" t="str">
        <x:f>IF(K160&lt;0,"Overpaid",IF(K160=0,"Settled",IF(J160&gt;0,"Part paid","Not paid")))</x:f>
        <x:v>Part paid</x:v>
      </x:c>
    </x:row>
    <x:row r="161" ht="22" customHeight="1">
      <x:c r="A161" s="16" t="n">
        <x:v>154</x:v>
      </x:c>
      <x:c r="B161" s="20" t="str">
        <x:v>Bhagyashree Balpa</x:v>
      </x:c>
      <x:c r="C161" s="18" t="n">
        <x:v>20000</x:v>
      </x:c>
      <x:c r="D161" s="18"/>
      <x:c r="E161" s="14"/>
      <x:c r="F161" s="18"/>
      <x:c r="G161" s="14"/>
      <x:c r="H161" s="18"/>
      <x:c r="I161" s="14"/>
      <x:c r="J161" s="18" t="n">
        <x:f>SUM(D161,F161,H161)</x:f>
        <x:v>0</x:v>
      </x:c>
      <x:c r="K161" s="18" t="n">
        <x:f>C161-J161</x:f>
        <x:v>20000</x:v>
      </x:c>
      <x:c r="L161" s="20" t="str">
        <x:f>IF(K161&lt;0,"Overpaid",IF(K161=0,"Settled",IF(J161&gt;0,"Part paid","Not paid")))</x:f>
        <x:v>Not paid</x:v>
      </x:c>
    </x:row>
    <x:row r="162" ht="22" customHeight="1">
      <x:c r="A162" s="16" t="n">
        <x:v>155</x:v>
      </x:c>
      <x:c r="B162" s="20" t="str">
        <x:v>Leela Maramma</x:v>
      </x:c>
      <x:c r="C162" s="18" t="n">
        <x:v>10000</x:v>
      </x:c>
      <x:c r="D162" s="18" t="n">
        <x:v>10000</x:v>
      </x:c>
      <x:c r="E162" s="14" t="str">
        <x:v>113</x:v>
      </x:c>
      <x:c r="F162" s="18"/>
      <x:c r="G162" s="14"/>
      <x:c r="H162" s="18"/>
      <x:c r="I162" s="14"/>
      <x:c r="J162" s="18" t="n">
        <x:f>SUM(D162,F162,H162)</x:f>
        <x:v>10000</x:v>
      </x:c>
      <x:c r="K162" s="18" t="n">
        <x:f>C162-J162</x:f>
        <x:v>0</x:v>
      </x:c>
      <x:c r="L162" s="20" t="str">
        <x:f>IF(K162&lt;0,"Overpaid",IF(K162=0,"Settled",IF(J162&gt;0,"Part paid","Not paid")))</x:f>
        <x:v>Settled</x:v>
      </x:c>
    </x:row>
    <x:row r="163" ht="22" customHeight="1">
      <x:c r="A163" s="16" t="n">
        <x:v>156</x:v>
      </x:c>
      <x:c r="B163" s="20" t="str">
        <x:v>Samith</x:v>
      </x:c>
      <x:c r="C163" s="18" t="n">
        <x:v>15000</x:v>
      </x:c>
      <x:c r="D163" s="18"/>
      <x:c r="E163" s="14"/>
      <x:c r="F163" s="18"/>
      <x:c r="G163" s="14"/>
      <x:c r="H163" s="18"/>
      <x:c r="I163" s="14"/>
      <x:c r="J163" s="18" t="n">
        <x:f>SUM(D163,F163,H163)</x:f>
        <x:v>0</x:v>
      </x:c>
      <x:c r="K163" s="18" t="n">
        <x:f>C163-J163</x:f>
        <x:v>15000</x:v>
      </x:c>
      <x:c r="L163" s="20" t="str">
        <x:f>IF(K163&lt;0,"Overpaid",IF(K163=0,"Settled",IF(J163&gt;0,"Part paid","Not paid")))</x:f>
        <x:v>Not paid</x:v>
      </x:c>
    </x:row>
  </x:sheetData>
  <x:conditionalFormatting sqref="K8:K163">
    <x:cfRule type="cellIs" dxfId="0" priority="1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6f6133567a84c1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8" hidden="0" customWidth="1"/>
    <x:col min="3" max="3" width="24" hidden="0" customWidth="1"/>
    <x:col min="4" max="4" width="12" hidden="0" customWidth="1"/>
    <x:col min="5" max="5" width="16" hidden="0" customWidth="1"/>
    <x:col min="6" max="6" width="12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4" t="str">
        <x:v>Payments added on 24 October 2026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4" customHeight="1">
      <x:c r="A3" s="2" t="str">
        <x:v>Matches use the existing first-installment receipts. Original names and receipts are preserved.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6" t="str">
        <x:v>Source: user-provided payment updates on 24 October 2026.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12" t="str">
        <x:v>ID</x:v>
      </x:c>
      <x:c r="B6" s="12" t="str">
        <x:v>Requested name</x:v>
      </x:c>
      <x:c r="C6" s="12" t="str">
        <x:v>Matched register name</x:v>
      </x:c>
      <x:c r="D6" s="12" t="str">
        <x:v>Receipt 1</x:v>
      </x:c>
      <x:c r="E6" s="12" t="str">
        <x:v>Installment 2</x:v>
      </x:c>
      <x:c r="F6" s="12" t="str">
        <x:v>Receipt 2</x:v>
      </x:c>
      <x:c r="G6" s="12" t="str">
        <x:v>Paid before</x:v>
      </x:c>
      <x:c r="H6" s="12" t="str">
        <x:v>Paid after</x:v>
      </x:c>
      <x:c r="I6" s="12" t="str">
        <x:v>Balance before</x:v>
      </x:c>
      <x:c r="J6" s="12" t="str">
        <x:v>Balance after</x:v>
      </x:c>
    </x:row>
    <x:row r="7" ht="24" customHeight="1">
      <x:c r="A7" s="2" t="n">
        <x:v>143</x:v>
      </x:c>
      <x:c r="B7" s="2" t="str">
        <x:v>Sathish poojary Balpa</x:v>
      </x:c>
      <x:c r="C7" s="2" t="str">
        <x:v>Satheesh Balpa</x:v>
      </x:c>
      <x:c r="D7" s="14" t="str">
        <x:v>064</x:v>
      </x:c>
      <x:c r="E7" s="23" t="n">
        <x:v>5000</x:v>
      </x:c>
      <x:c r="F7" s="22" t="str">
        <x:v>137</x:v>
      </x:c>
      <x:c r="G7" s="7" t="n">
        <x:v>5000</x:v>
      </x:c>
      <x:c r="H7" s="7" t="n">
        <x:v>10000</x:v>
      </x:c>
      <x:c r="I7" s="7" t="n">
        <x:v>25000</x:v>
      </x:c>
      <x:c r="J7" s="7" t="n">
        <x:v>20000</x:v>
      </x:c>
    </x:row>
    <x:row r="8" ht="24" customHeight="1">
      <x:c r="A8" s="2" t="n">
        <x:v>2</x:v>
      </x:c>
      <x:c r="B8" s="2" t="str">
        <x:v>boja</x:v>
      </x:c>
      <x:c r="C8" s="2" t="str">
        <x:v>Bhoja</x:v>
      </x:c>
      <x:c r="D8" s="14" t="str">
        <x:v>02</x:v>
      </x:c>
      <x:c r="E8" s="23" t="n">
        <x:v>20000</x:v>
      </x:c>
      <x:c r="F8" s="22" t="str">
        <x:v>134</x:v>
      </x:c>
      <x:c r="G8" s="7" t="n">
        <x:v>10000</x:v>
      </x:c>
      <x:c r="H8" s="7" t="n">
        <x:v>30000</x:v>
      </x:c>
      <x:c r="I8" s="7" t="n">
        <x:v>20000</x:v>
      </x:c>
      <x:c r="J8" s="7" t="n">
        <x:v>0</x:v>
      </x:c>
    </x:row>
    <x:row r="9" ht="24" customHeight="1">
      <x:c r="A9" s="2" t="n">
        <x:v>3</x:v>
      </x:c>
      <x:c r="B9" s="2" t="str">
        <x:v>vishwanath</x:v>
      </x:c>
      <x:c r="C9" s="2" t="str">
        <x:v>Vishwanath</x:v>
      </x:c>
      <x:c r="D9" s="14" t="str">
        <x:v>003</x:v>
      </x:c>
      <x:c r="E9" s="23" t="n">
        <x:v>10000</x:v>
      </x:c>
      <x:c r="F9" s="22" t="str">
        <x:v>136</x:v>
      </x:c>
      <x:c r="G9" s="7" t="n">
        <x:v>10000</x:v>
      </x:c>
      <x:c r="H9" s="7" t="n">
        <x:v>20000</x:v>
      </x:c>
      <x:c r="I9" s="7" t="n">
        <x:v>20000</x:v>
      </x:c>
      <x:c r="J9" s="7" t="n">
        <x:v>10000</x:v>
      </x:c>
    </x:row>
    <x:row r="10" ht="24" customHeight="1">
      <x:c r="A10" s="2" t="n">
        <x:v>12</x:v>
      </x:c>
      <x:c r="B10" s="2" t="str">
        <x:v>praveen kotian</x:v>
      </x:c>
      <x:c r="C10" s="2" t="str">
        <x:v>Praveen</x:v>
      </x:c>
      <x:c r="D10" s="14" t="str">
        <x:v>010</x:v>
      </x:c>
      <x:c r="E10" s="23" t="n">
        <x:v>20000</x:v>
      </x:c>
      <x:c r="F10" s="22" t="str">
        <x:v>135</x:v>
      </x:c>
      <x:c r="G10" s="7" t="n">
        <x:v>10000</x:v>
      </x:c>
      <x:c r="H10" s="7" t="n">
        <x:v>30000</x:v>
      </x:c>
      <x:c r="I10" s="7" t="n">
        <x:v>20000</x:v>
      </x:c>
      <x:c r="J10" s="7" t="n">
        <x:v>0</x:v>
      </x:c>
    </x:row>
    <x:row r="12">
      <x:c r="D12" s="25" t="str">
        <x:v>Total added</x:v>
      </x:c>
      <x:c r="E12" s="26" t="n">
        <x:f>SUM(E7:E10)</x:f>
        <x:v>55000</x:v>
      </x:c>
    </x:row>
  </x:sheetData>
  <x:pageMargins left="0.7" right="0.7" top="0.75" bottom="0.75" header="0.3" footer="0.3"/>
</x:worksheet>
</file>